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externalReferences>
    <externalReference r:id="rId5"/>
  </externalReferences>
  <definedNames>
    <definedName name="_xlnm.Print_Area" localSheetId="1">'cycle24'!$D$1:$H$153</definedName>
    <definedName name="_xlnm.Print_Area" localSheetId="0">'web'!$B$3:$AX$69</definedName>
  </definedNames>
  <calcPr fullCalcOnLoad="1"/>
</workbook>
</file>

<file path=xl/sharedStrings.xml><?xml version="1.0" encoding="utf-8"?>
<sst xmlns="http://schemas.openxmlformats.org/spreadsheetml/2006/main" count="1112" uniqueCount="157">
  <si>
    <t>CV</t>
  </si>
  <si>
    <t>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</si>
  <si>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</si>
  <si>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</si>
  <si>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</si>
  <si>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</si>
  <si>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</si>
  <si>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</si>
  <si>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</si>
  <si>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</si>
  <si>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</si>
  <si>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</si>
  <si>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/>
  </si>
  <si>
    <t xml:space="preserve">   Observer                             Date</t>
  </si>
  <si>
    <t>OBS</t>
  </si>
  <si>
    <t>Extracts from www.swpc.noaa.gov/ftpdir/forecasts/discussion/</t>
  </si>
  <si>
    <t>Extracts from www.swpc.noaa.gov/ftpdir/forecasts/SRS</t>
  </si>
  <si>
    <t>Obs</t>
  </si>
  <si>
    <t>Avrg 6rot</t>
  </si>
  <si>
    <t>K:</t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</si>
  <si>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</si>
  <si>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</si>
  <si>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</si>
  <si>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</si>
  <si>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</si>
  <si>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</si>
  <si>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CV-Report for April 2015</t>
  </si>
  <si>
    <t>Last updated 10.05.2015 23:28</t>
  </si>
  <si>
    <t xml:space="preserve">Issue date 10 May 2015 </t>
  </si>
  <si>
    <t>Entry date
/time UTC</t>
  </si>
  <si>
    <t>GARCÍA, FAUSTINO</t>
  </si>
  <si>
    <t>SPAIN</t>
  </si>
  <si>
    <t>JUNKER, ELMAR</t>
  </si>
  <si>
    <t>GERMANY</t>
  </si>
  <si>
    <t>BJERKGÅRD, TERJE</t>
  </si>
  <si>
    <t>NORWAY</t>
  </si>
  <si>
    <t>MOSER, PAULO ROBERTO</t>
  </si>
  <si>
    <t>BRAZIL</t>
  </si>
  <si>
    <t>TOS-POLAND</t>
  </si>
  <si>
    <t>POLAND</t>
  </si>
  <si>
    <t>DALEK, GRZEGORZ</t>
  </si>
  <si>
    <t>URBANSKI, PIOTR</t>
  </si>
  <si>
    <t>BRETSCHNEIDER, HARTMUT</t>
  </si>
  <si>
    <t>RYBACK, ALEXEY</t>
  </si>
  <si>
    <t>RUSSIA</t>
  </si>
  <si>
    <t>ALONSO, JAVIER</t>
  </si>
  <si>
    <t>VIERTEL, ANDREAS</t>
  </si>
  <si>
    <t>THIMM, SVEN OVE</t>
  </si>
  <si>
    <t>DENMARK</t>
  </si>
  <si>
    <t>STEEN, OCTAAF</t>
  </si>
  <si>
    <t>BELGIUM</t>
  </si>
  <si>
    <t>DUBOIS, FRANKY</t>
  </si>
  <si>
    <t>JOHNSTON, ANDREW</t>
  </si>
  <si>
    <t>UNITED KINGDOM</t>
  </si>
  <si>
    <t>SIDOR, MONIKA</t>
  </si>
  <si>
    <t>HOLL, MANFRED</t>
  </si>
  <si>
    <t>DERDZIKOWSKI, ADAM</t>
  </si>
  <si>
    <t>MALUF, WALTER JOSE</t>
  </si>
  <si>
    <t>JANSSENS, JAN</t>
  </si>
  <si>
    <t>BATTAIOLA, ROBERTO</t>
  </si>
  <si>
    <t>ITALY</t>
  </si>
  <si>
    <t>CARELS, JEFFREY</t>
  </si>
  <si>
    <t>WALLIAN, DENIS</t>
  </si>
  <si>
    <t>FRANCE</t>
  </si>
  <si>
    <t>SCHRÖDER, GERD</t>
  </si>
  <si>
    <t>SCHOTT, GERD LUTZ</t>
  </si>
  <si>
    <t>ROTHERMEL, JENS</t>
  </si>
  <si>
    <t>LEVENTHAL, MONTY</t>
  </si>
  <si>
    <t>AUSTRALIA</t>
  </si>
  <si>
    <t>MORALES, GERMAN</t>
  </si>
  <si>
    <t>BOLIVIA</t>
  </si>
  <si>
    <t>BARNES, HOWARD</t>
  </si>
  <si>
    <t>NEW ZEALAND</t>
  </si>
  <si>
    <t>MEEUS, LIEVE</t>
  </si>
  <si>
    <t>ARAUJO, GEMA</t>
  </si>
  <si>
    <t>CV-001 MALDE, K</t>
  </si>
  <si>
    <t>CV-010 DUBOIS, F</t>
  </si>
  <si>
    <t>CV-019 JUNKER, E</t>
  </si>
  <si>
    <t>CV-020 HOLL, M</t>
  </si>
  <si>
    <t>CV-021 BARNES, H</t>
  </si>
  <si>
    <t>CV-022 VIERTEL, A</t>
  </si>
  <si>
    <t>CV-023 BRETSCHNEIDER, H</t>
  </si>
  <si>
    <t>CV-038 MORALES, G</t>
  </si>
  <si>
    <t xml:space="preserve"> </t>
  </si>
  <si>
    <t>CV-040 BATTAIOLA, R</t>
  </si>
  <si>
    <t>CV-041 ROTHERMEL, J</t>
  </si>
  <si>
    <t>CV-044 SCHRÖDER, G</t>
  </si>
  <si>
    <t>CV-068 THIMM, S</t>
  </si>
  <si>
    <t>CV-077 JOHNSTON, A</t>
  </si>
  <si>
    <t>CV-080 JANSSENS, J</t>
  </si>
  <si>
    <t>CV-082 URBANSKI, P</t>
  </si>
  <si>
    <t>CV-086 TOS-POLAND</t>
  </si>
  <si>
    <t>CV-091 DALEK, G</t>
  </si>
  <si>
    <t>CV-102 MOSER, P</t>
  </si>
  <si>
    <t>CV-103 STEEN, O</t>
  </si>
  <si>
    <t>CV-104 MEEUS, L</t>
  </si>
  <si>
    <t>CV-105 RYBACK, A</t>
  </si>
  <si>
    <t>CV-107 LEVENTHAL, M</t>
  </si>
  <si>
    <t>CV-116 BJERKGÅRD, T</t>
  </si>
  <si>
    <t>CV-135 ARAUJO, G</t>
  </si>
  <si>
    <t>CV-136 GARCÍA, F</t>
  </si>
  <si>
    <t>CV-139 ALONSO, J</t>
  </si>
  <si>
    <t>CV-151 CARELS, J</t>
  </si>
  <si>
    <t>CV-168 SCHOTT, G</t>
  </si>
  <si>
    <t>CV-171 MALUF, W</t>
  </si>
  <si>
    <t>CV-181 DERDZIKOWSKI, A</t>
  </si>
  <si>
    <t>CV-198 WALLIAN, D</t>
  </si>
  <si>
    <t>CV-200 SIDOR, M</t>
  </si>
  <si>
    <t>CV-Report for April 2015  - Individual observers</t>
  </si>
  <si>
    <t>31 observers</t>
  </si>
  <si>
    <t>*</t>
  </si>
  <si>
    <t>* = preliminary results</t>
  </si>
  <si>
    <t>:Product: 05090030forecast_discussion.txt</t>
  </si>
  <si>
    <t>:Issued: 2015 May 09 0030 UTC</t>
  </si>
  <si>
    <t># Prepared by the U.S. Dept. of Commerce, NOAA, Space Weather Prediction Center</t>
  </si>
  <si>
    <t>#</t>
  </si>
  <si>
    <t>Solar Activity</t>
  </si>
  <si>
    <t>.24 hr Summary...</t>
  </si>
  <si>
    <t>Solar activity was low.  Region 2339 (N13E35, Fkc/beta-gamma) produced</t>
  </si>
  <si>
    <t>an impulsive C5/1n flare at 08/0409 UTC and an impulsive C4/Sf flare at</t>
  </si>
  <si>
    <t>08/0940 UTC, which were the largest events of the period.  Region 2339</t>
  </si>
  <si>
    <t>began to show sign of minute decay this period but persists as the</t>
  </si>
  <si>
    <t>largest and most complex region on the visible disk.  Region 2335</t>
  </si>
  <si>
    <t>(S16W31, Eai/beta) continued a moderate decay trend this period.  The</t>
  </si>
  <si>
    <t xml:space="preserve">remaining regions on the visible disk were either stable or in decay. </t>
  </si>
  <si>
    <t>No Earth-directed coronal mass ejections (CMEs) were observed this</t>
  </si>
  <si>
    <t>period.</t>
  </si>
  <si>
    <t>.Forecast...</t>
  </si>
  <si>
    <t>Solar activity is likely to be moderate (R1-R2/Minor-Moderate) with a</t>
  </si>
  <si>
    <t>slight chance for X-class (R3 or greater) flares over the next three</t>
  </si>
  <si>
    <t>days (09-11 May).</t>
  </si>
  <si>
    <t>Energetic Particle</t>
  </si>
  <si>
    <t>The greater than 2 MeV electron flux was at normal levels and the</t>
  </si>
  <si>
    <t>greater than 10 MeV proton flux was at background levels throughout the</t>
  </si>
  <si>
    <t>:Product: 0510SRS.txt</t>
  </si>
  <si>
    <t>:Issued: 2015 May 10 0030 UTC</t>
  </si>
  <si>
    <t># Prepared jointly by the U.S. Dept. of Commerce, NOAA,</t>
  </si>
  <si>
    <t># Space Weather Prediction Center and the U.S. Air Force.</t>
  </si>
  <si>
    <t>Joint USAF/NOAA Solar Region Summary</t>
  </si>
  <si>
    <t>SRS Number 130 Issued at 0030Z on 10 May 2015</t>
  </si>
  <si>
    <t>Report compiled from data received at SWO on 09 May</t>
  </si>
  <si>
    <t xml:space="preserve">I.  Regions with Sunspots.  Locations Valid at 09/2400Z </t>
  </si>
  <si>
    <t>Nmbr Location  Lo  Area  Z   LL   NN Mag Type</t>
  </si>
  <si>
    <t>2335 S16W42   193  0040 Cao  11   08 Beta</t>
  </si>
  <si>
    <t>2337 S17W23   174  0020 Cro  04   04 Beta</t>
  </si>
  <si>
    <t>2338 N05W24   175  0020 Cro  08   04 Beta</t>
  </si>
  <si>
    <t>2339 N12E24   127  0840 Fkc  20   40 Beta-Gamma</t>
  </si>
  <si>
    <t>2340 S09E38   113  0040 Cao  03   05 Beta</t>
  </si>
  <si>
    <t>2341 S20E47   104  0070 Hsx  02   01 Alpha</t>
  </si>
  <si>
    <t>2342 N18E63   088  0030 Cro  04   04 Beta</t>
  </si>
  <si>
    <t>MPR-post no. 400</t>
  </si>
  <si>
    <t>10 May 2015 at 22:29 UTC</t>
  </si>
  <si>
    <t>USAF CV-value today is 98</t>
  </si>
  <si>
    <t>Last 24 months CV-data</t>
  </si>
  <si>
    <t>Mo/Yr</t>
  </si>
  <si>
    <t>obsrvrs</t>
  </si>
  <si>
    <t>CV-Helios Network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</si>
</sst>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Bookman Old Style"/>
      <family val="0"/>
    </font>
    <font>
      <sz val="8"/>
      <color indexed="8"/>
      <name val="Bookman Old Style"/>
      <family val="0"/>
    </font>
    <font>
      <sz val="10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6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8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0" fillId="0" borderId="8" applyNumberFormat="0" applyFill="0" applyAlignment="0" applyProtection="0"/>
    <xf numFmtId="0" fontId="51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2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7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58" fillId="38" borderId="18" applyNumberFormat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0" fillId="27" borderId="19" xfId="0" applyFont="1" applyFill="1" applyBorder="1" applyAlignment="1">
      <alignment/>
    </xf>
    <xf numFmtId="0" fontId="20" fillId="27" borderId="19" xfId="0" applyFont="1" applyFill="1" applyBorder="1" applyAlignment="1">
      <alignment horizontal="center"/>
    </xf>
    <xf numFmtId="22" fontId="21" fillId="27" borderId="19" xfId="0" applyNumberFormat="1" applyFont="1" applyFill="1" applyBorder="1" applyAlignment="1">
      <alignment horizontal="center"/>
    </xf>
    <xf numFmtId="196" fontId="22" fillId="27" borderId="19" xfId="0" applyNumberFormat="1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" fontId="23" fillId="27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27" borderId="22" xfId="0" applyFont="1" applyFill="1" applyBorder="1" applyAlignment="1">
      <alignment horizontal="right" vertical="center" wrapText="1"/>
    </xf>
    <xf numFmtId="173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center" vertical="center" wrapText="1"/>
    </xf>
    <xf numFmtId="1" fontId="24" fillId="27" borderId="24" xfId="0" applyNumberFormat="1" applyFont="1" applyFill="1" applyBorder="1" applyAlignment="1">
      <alignment horizontal="left" vertical="center" wrapText="1"/>
    </xf>
    <xf numFmtId="1" fontId="24" fillId="27" borderId="23" xfId="0" applyNumberFormat="1" applyFont="1" applyFill="1" applyBorder="1" applyAlignment="1">
      <alignment horizontal="left" vertical="center" wrapText="1"/>
    </xf>
    <xf numFmtId="1" fontId="24" fillId="27" borderId="25" xfId="0" applyNumberFormat="1" applyFont="1" applyFill="1" applyBorder="1" applyAlignment="1">
      <alignment horizontal="right" vertical="center" wrapText="1"/>
    </xf>
    <xf numFmtId="0" fontId="23" fillId="27" borderId="26" xfId="0" applyFont="1" applyFill="1" applyBorder="1" applyAlignment="1">
      <alignment/>
    </xf>
    <xf numFmtId="173" fontId="23" fillId="27" borderId="0" xfId="0" applyNumberFormat="1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95" fontId="23" fillId="27" borderId="0" xfId="0" applyNumberFormat="1" applyFont="1" applyFill="1" applyBorder="1" applyAlignment="1">
      <alignment/>
    </xf>
    <xf numFmtId="1" fontId="24" fillId="27" borderId="0" xfId="0" applyNumberFormat="1" applyFont="1" applyFill="1" applyBorder="1" applyAlignment="1">
      <alignment/>
    </xf>
    <xf numFmtId="22" fontId="24" fillId="27" borderId="21" xfId="0" applyNumberFormat="1" applyFont="1" applyFill="1" applyBorder="1" applyAlignment="1">
      <alignment/>
    </xf>
    <xf numFmtId="0" fontId="0" fillId="27" borderId="28" xfId="0" applyFill="1" applyBorder="1" applyAlignment="1">
      <alignment/>
    </xf>
    <xf numFmtId="1" fontId="23" fillId="27" borderId="29" xfId="0" applyNumberFormat="1" applyFont="1" applyFill="1" applyBorder="1" applyAlignment="1">
      <alignment/>
    </xf>
    <xf numFmtId="1" fontId="24" fillId="27" borderId="29" xfId="0" applyNumberFormat="1" applyFont="1" applyFill="1" applyBorder="1" applyAlignment="1">
      <alignment/>
    </xf>
    <xf numFmtId="22" fontId="24" fillId="27" borderId="30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/>
    </xf>
    <xf numFmtId="179" fontId="24" fillId="27" borderId="27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/>
    </xf>
    <xf numFmtId="195" fontId="24" fillId="27" borderId="0" xfId="0" applyNumberFormat="1" applyFont="1" applyFill="1" applyBorder="1" applyAlignment="1">
      <alignment/>
    </xf>
    <xf numFmtId="173" fontId="25" fillId="27" borderId="31" xfId="0" applyNumberFormat="1" applyFont="1" applyFill="1" applyBorder="1" applyAlignment="1">
      <alignment horizontal="center"/>
    </xf>
    <xf numFmtId="1" fontId="25" fillId="27" borderId="31" xfId="0" applyNumberFormat="1" applyFont="1" applyFill="1" applyBorder="1" applyAlignment="1">
      <alignment horizontal="center"/>
    </xf>
    <xf numFmtId="1" fontId="24" fillId="27" borderId="29" xfId="0" applyNumberFormat="1" applyFont="1" applyFill="1" applyBorder="1" applyAlignment="1">
      <alignment/>
    </xf>
    <xf numFmtId="173" fontId="24" fillId="27" borderId="29" xfId="0" applyNumberFormat="1" applyFont="1" applyFill="1" applyBorder="1" applyAlignment="1">
      <alignment/>
    </xf>
    <xf numFmtId="0" fontId="20" fillId="27" borderId="32" xfId="0" applyFont="1" applyFill="1" applyBorder="1" applyAlignment="1">
      <alignment vertical="center"/>
    </xf>
    <xf numFmtId="0" fontId="20" fillId="27" borderId="33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2" fillId="55" borderId="35" xfId="0" applyFont="1" applyFill="1" applyBorder="1" applyAlignment="1">
      <alignment horizontal="center" vertical="center"/>
    </xf>
    <xf numFmtId="0" fontId="26" fillId="27" borderId="36" xfId="0" applyFont="1" applyFill="1" applyBorder="1" applyAlignment="1">
      <alignment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/>
    </xf>
    <xf numFmtId="0" fontId="22" fillId="46" borderId="41" xfId="0" applyFont="1" applyFill="1" applyBorder="1" applyAlignment="1">
      <alignment/>
    </xf>
    <xf numFmtId="0" fontId="22" fillId="46" borderId="42" xfId="0" applyFont="1" applyFill="1" applyBorder="1" applyAlignment="1">
      <alignment/>
    </xf>
    <xf numFmtId="1" fontId="22" fillId="55" borderId="43" xfId="0" applyNumberFormat="1" applyFont="1" applyFill="1" applyBorder="1" applyAlignment="1">
      <alignment/>
    </xf>
    <xf numFmtId="173" fontId="22" fillId="55" borderId="44" xfId="0" applyNumberFormat="1" applyFont="1" applyFill="1" applyBorder="1" applyAlignment="1">
      <alignment/>
    </xf>
    <xf numFmtId="0" fontId="22" fillId="7" borderId="45" xfId="0" applyFont="1" applyFill="1" applyBorder="1" applyAlignment="1">
      <alignment/>
    </xf>
    <xf numFmtId="0" fontId="22" fillId="46" borderId="46" xfId="0" applyFont="1" applyFill="1" applyBorder="1" applyAlignment="1">
      <alignment/>
    </xf>
    <xf numFmtId="0" fontId="22" fillId="46" borderId="47" xfId="0" applyFont="1" applyFill="1" applyBorder="1" applyAlignment="1">
      <alignment/>
    </xf>
    <xf numFmtId="1" fontId="22" fillId="55" borderId="48" xfId="0" applyNumberFormat="1" applyFont="1" applyFill="1" applyBorder="1" applyAlignment="1">
      <alignment/>
    </xf>
    <xf numFmtId="173" fontId="22" fillId="55" borderId="49" xfId="0" applyNumberFormat="1" applyFont="1" applyFill="1" applyBorder="1" applyAlignment="1">
      <alignment/>
    </xf>
    <xf numFmtId="0" fontId="22" fillId="46" borderId="44" xfId="0" applyFont="1" applyFill="1" applyBorder="1" applyAlignment="1">
      <alignment/>
    </xf>
    <xf numFmtId="0" fontId="22" fillId="46" borderId="49" xfId="0" applyFont="1" applyFill="1" applyBorder="1" applyAlignment="1">
      <alignment/>
    </xf>
    <xf numFmtId="173" fontId="21" fillId="55" borderId="50" xfId="0" applyNumberFormat="1" applyFont="1" applyFill="1" applyBorder="1" applyAlignment="1">
      <alignment horizontal="center" vertical="center" textRotation="90"/>
    </xf>
    <xf numFmtId="173" fontId="21" fillId="55" borderId="51" xfId="0" applyNumberFormat="1" applyFont="1" applyFill="1" applyBorder="1" applyAlignment="1">
      <alignment horizontal="center" vertical="center" textRotation="9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55" borderId="35" xfId="0" applyNumberFormat="1" applyFont="1" applyFill="1" applyBorder="1" applyAlignment="1">
      <alignment horizontal="center" vertical="center" textRotation="90"/>
    </xf>
    <xf numFmtId="173" fontId="28" fillId="55" borderId="56" xfId="0" applyNumberFormat="1" applyFont="1" applyFill="1" applyBorder="1" applyAlignment="1">
      <alignment horizontal="center" vertical="center" textRotation="90"/>
    </xf>
    <xf numFmtId="0" fontId="22" fillId="7" borderId="57" xfId="0" applyFont="1" applyFill="1" applyBorder="1" applyAlignment="1">
      <alignment/>
    </xf>
    <xf numFmtId="0" fontId="22" fillId="46" borderId="58" xfId="0" applyFont="1" applyFill="1" applyBorder="1" applyAlignment="1">
      <alignment/>
    </xf>
    <xf numFmtId="0" fontId="22" fillId="46" borderId="59" xfId="0" applyFont="1" applyFill="1" applyBorder="1" applyAlignment="1">
      <alignment/>
    </xf>
    <xf numFmtId="0" fontId="22" fillId="46" borderId="60" xfId="0" applyFont="1" applyFill="1" applyBorder="1" applyAlignment="1">
      <alignment/>
    </xf>
    <xf numFmtId="1" fontId="22" fillId="55" borderId="61" xfId="0" applyNumberFormat="1" applyFont="1" applyFill="1" applyBorder="1" applyAlignment="1">
      <alignment/>
    </xf>
    <xf numFmtId="173" fontId="22" fillId="55" borderId="60" xfId="0" applyNumberFormat="1" applyFont="1" applyFill="1" applyBorder="1" applyAlignment="1">
      <alignment/>
    </xf>
    <xf numFmtId="0" fontId="29" fillId="0" borderId="62" xfId="0" applyFont="1" applyBorder="1" applyAlignment="1">
      <alignment horizontal="left" indent="1"/>
    </xf>
    <xf numFmtId="0" fontId="0" fillId="0" borderId="63" xfId="0" applyFont="1" applyBorder="1" applyAlignment="1">
      <alignment horizontal="left" indent="1"/>
    </xf>
    <xf numFmtId="0" fontId="29" fillId="0" borderId="5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52" xfId="0" applyFont="1" applyFill="1" applyBorder="1" applyAlignment="1">
      <alignment horizontal="left"/>
    </xf>
    <xf numFmtId="197" fontId="0" fillId="0" borderId="38" xfId="0" applyNumberFormat="1" applyBorder="1" applyAlignment="1">
      <alignment horizontal="left"/>
    </xf>
    <xf numFmtId="197" fontId="0" fillId="0" borderId="64" xfId="0" applyNumberFormat="1" applyBorder="1" applyAlignment="1">
      <alignment horizontal="left"/>
    </xf>
    <xf numFmtId="0" fontId="0" fillId="0" borderId="65" xfId="0" applyBorder="1" applyAlignment="1">
      <alignment/>
    </xf>
    <xf numFmtId="1" fontId="25" fillId="27" borderId="66" xfId="0" applyNumberFormat="1" applyFont="1" applyFill="1" applyBorder="1" applyAlignment="1">
      <alignment/>
    </xf>
    <xf numFmtId="195" fontId="25" fillId="27" borderId="29" xfId="0" applyNumberFormat="1" applyFont="1" applyFill="1" applyBorder="1" applyAlignment="1">
      <alignment/>
    </xf>
    <xf numFmtId="173" fontId="0" fillId="0" borderId="64" xfId="0" applyNumberFormat="1" applyBorder="1" applyAlignment="1">
      <alignment horizontal="left"/>
    </xf>
    <xf numFmtId="0" fontId="0" fillId="0" borderId="67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27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7" fillId="0" borderId="5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9" xfId="0" applyBorder="1" applyAlignment="1">
      <alignment/>
    </xf>
    <xf numFmtId="0" fontId="31" fillId="46" borderId="69" xfId="75" applyFont="1" applyFill="1" applyBorder="1" applyAlignment="1" applyProtection="1">
      <alignment vertical="center"/>
      <protection/>
    </xf>
    <xf numFmtId="0" fontId="31" fillId="46" borderId="70" xfId="75" applyFont="1" applyFill="1" applyBorder="1" applyAlignment="1" applyProtection="1">
      <alignment vertical="center"/>
      <protection/>
    </xf>
    <xf numFmtId="0" fontId="31" fillId="46" borderId="71" xfId="75" applyFont="1" applyFill="1" applyBorder="1" applyAlignment="1" applyProtection="1">
      <alignment vertical="center"/>
      <protection/>
    </xf>
    <xf numFmtId="1" fontId="25" fillId="27" borderId="29" xfId="0" applyNumberFormat="1" applyFont="1" applyFill="1" applyBorder="1" applyAlignment="1">
      <alignment/>
    </xf>
    <xf numFmtId="1" fontId="25" fillId="27" borderId="29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5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0" fontId="33" fillId="27" borderId="26" xfId="0" applyFont="1" applyFill="1" applyBorder="1" applyAlignment="1">
      <alignment horizontal="left" vertical="center" indent="1"/>
    </xf>
    <xf numFmtId="0" fontId="20" fillId="27" borderId="73" xfId="0" applyFont="1" applyFill="1" applyBorder="1" applyAlignment="1">
      <alignment horizontal="left" vertical="center" indent="1"/>
    </xf>
    <xf numFmtId="0" fontId="34" fillId="28" borderId="38" xfId="0" applyFont="1" applyFill="1" applyBorder="1" applyAlignment="1">
      <alignment horizontal="left" indent="1"/>
    </xf>
    <xf numFmtId="0" fontId="35" fillId="28" borderId="64" xfId="0" applyFont="1" applyFill="1" applyBorder="1" applyAlignment="1">
      <alignment/>
    </xf>
    <xf numFmtId="0" fontId="36" fillId="28" borderId="65" xfId="0" applyFont="1" applyFill="1" applyBorder="1" applyAlignment="1">
      <alignment/>
    </xf>
    <xf numFmtId="0" fontId="34" fillId="56" borderId="75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8" fillId="28" borderId="75" xfId="0" applyFont="1" applyFill="1" applyBorder="1" applyAlignment="1">
      <alignment horizontal="center"/>
    </xf>
    <xf numFmtId="188" fontId="37" fillId="56" borderId="37" xfId="0" applyNumberFormat="1" applyFont="1" applyFill="1" applyBorder="1" applyAlignment="1">
      <alignment/>
    </xf>
    <xf numFmtId="2" fontId="37" fillId="32" borderId="37" xfId="0" applyNumberFormat="1" applyFont="1" applyFill="1" applyBorder="1" applyAlignment="1">
      <alignment/>
    </xf>
    <xf numFmtId="2" fontId="37" fillId="28" borderId="3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 indent="3"/>
    </xf>
    <xf numFmtId="0" fontId="39" fillId="0" borderId="76" xfId="0" applyFont="1" applyBorder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ndata" xfId="76"/>
    <cellStyle name="Input" xfId="77"/>
    <cellStyle name="Invoer" xfId="78"/>
    <cellStyle name="Koblet celle" xfId="79"/>
    <cellStyle name="Kontrollcelle" xfId="80"/>
    <cellStyle name="Kop 1" xfId="81"/>
    <cellStyle name="Kop 2" xfId="82"/>
    <cellStyle name="Kop 3" xfId="83"/>
    <cellStyle name="Kop 4" xfId="84"/>
    <cellStyle name="Linked Cell" xfId="85"/>
    <cellStyle name="Merknad" xfId="86"/>
    <cellStyle name="Neutraal" xfId="87"/>
    <cellStyle name="Neutral" xfId="88"/>
    <cellStyle name="Normal 2" xfId="89"/>
    <cellStyle name="Note" xfId="90"/>
    <cellStyle name="Notitie" xfId="91"/>
    <cellStyle name="Nøytral" xfId="92"/>
    <cellStyle name="Ongeldig" xfId="93"/>
    <cellStyle name="Output" xfId="94"/>
    <cellStyle name="Overskrift 1" xfId="95"/>
    <cellStyle name="Overskrift 2" xfId="96"/>
    <cellStyle name="Overskrift 3" xfId="97"/>
    <cellStyle name="Overskrift 4" xfId="98"/>
    <cellStyle name="Percent" xfId="99"/>
    <cellStyle name="Titel" xfId="100"/>
    <cellStyle name="Title" xfId="101"/>
    <cellStyle name="Tittel" xfId="102"/>
    <cellStyle name="Totaal" xfId="103"/>
    <cellStyle name="Total" xfId="104"/>
    <cellStyle name="Totalt" xfId="105"/>
    <cellStyle name="Comma" xfId="106"/>
    <cellStyle name="Comma [0]" xfId="107"/>
    <cellStyle name="Uitvoer" xfId="108"/>
    <cellStyle name="Utdata" xfId="109"/>
    <cellStyle name="Uthevingsfarge1" xfId="110"/>
    <cellStyle name="Uthevingsfarge2" xfId="111"/>
    <cellStyle name="Uthevingsfarge3" xfId="112"/>
    <cellStyle name="Uthevingsfarge4" xfId="113"/>
    <cellStyle name="Uthevingsfarge5" xfId="114"/>
    <cellStyle name="Uthevingsfarge6" xfId="115"/>
    <cellStyle name="Currency" xfId="116"/>
    <cellStyle name="Currency [0]" xfId="117"/>
    <cellStyle name="Varseltekst" xfId="118"/>
    <cellStyle name="Verklarende tekst" xfId="119"/>
    <cellStyle name="Waarschuwingstekst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25"/>
          <c:w val="0.919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April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13861988"/>
        <c:axId val="19809685"/>
      </c:barChart>
      <c:catAx>
        <c:axId val="1386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9685"/>
        <c:crosses val="autoZero"/>
        <c:auto val="1"/>
        <c:lblOffset val="100"/>
        <c:tickLblSkip val="2"/>
        <c:noMultiLvlLbl val="0"/>
      </c:catAx>
      <c:valAx>
        <c:axId val="1980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2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web!$B$46</c:f>
              <c:strCache>
                <c:ptCount val="1"/>
                <c:pt idx="0">
                  <c:v>CV 6rot. per April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19020594"/>
        <c:axId val="50620363"/>
      </c:barChart>
      <c:catAx>
        <c:axId val="190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0363"/>
        <c:crosses val="autoZero"/>
        <c:auto val="1"/>
        <c:lblOffset val="100"/>
        <c:tickLblSkip val="2"/>
        <c:noMultiLvlLbl val="0"/>
      </c:catAx>
      <c:valAx>
        <c:axId val="5062036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425"/>
          <c:y val="-0.009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54"/>
          <c:w val="0.93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gapWidth val="30"/>
        <c:axId val="63323824"/>
        <c:axId val="30999793"/>
      </c:barChart>
      <c:catAx>
        <c:axId val="6332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793"/>
        <c:crosses val="autoZero"/>
        <c:auto val="1"/>
        <c:lblOffset val="100"/>
        <c:tickLblSkip val="5"/>
        <c:noMultiLvlLbl val="0"/>
      </c:catAx>
      <c:valAx>
        <c:axId val="30999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47625</xdr:rowOff>
    </xdr:from>
    <xdr:to>
      <xdr:col>7</xdr:col>
      <xdr:colOff>2219325</xdr:colOff>
      <xdr:row>68</xdr:row>
      <xdr:rowOff>304800</xdr:rowOff>
    </xdr:to>
    <xdr:graphicFrame>
      <xdr:nvGraphicFramePr>
        <xdr:cNvPr id="1" name="Chart 2"/>
        <xdr:cNvGraphicFramePr/>
      </xdr:nvGraphicFramePr>
      <xdr:xfrm>
        <a:off x="657225" y="10001250"/>
        <a:ext cx="6143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38</xdr:row>
      <xdr:rowOff>47625</xdr:rowOff>
    </xdr:from>
    <xdr:to>
      <xdr:col>14</xdr:col>
      <xdr:colOff>1438275</xdr:colOff>
      <xdr:row>68</xdr:row>
      <xdr:rowOff>304800</xdr:rowOff>
    </xdr:to>
    <xdr:graphicFrame>
      <xdr:nvGraphicFramePr>
        <xdr:cNvPr id="2" name="Chart 3"/>
        <xdr:cNvGraphicFramePr/>
      </xdr:nvGraphicFramePr>
      <xdr:xfrm>
        <a:off x="6838950" y="10001250"/>
        <a:ext cx="62293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65</xdr:row>
      <xdr:rowOff>133350</xdr:rowOff>
    </xdr:from>
    <xdr:to>
      <xdr:col>8</xdr:col>
      <xdr:colOff>304800</xdr:colOff>
      <xdr:row>68</xdr:row>
      <xdr:rowOff>266700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45923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27450" y="3619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581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6096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16</xdr:col>
      <xdr:colOff>209550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5105400" y="0"/>
        <a:ext cx="6153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lios\cv\solar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mage"/>
      <sheetName val="Daily"/>
      <sheetName val="Copy"/>
      <sheetName val="Series"/>
      <sheetName val="Result"/>
      <sheetName val="MyCV"/>
      <sheetName val="USAF-CV"/>
      <sheetName val="cycle24"/>
      <sheetName val="FluxAdj"/>
      <sheetName val="FluxObs"/>
      <sheetName val="obsadjcorr"/>
      <sheetName val="PIndex"/>
      <sheetName val="Regions"/>
      <sheetName val="regionsort"/>
      <sheetName val="Regiontable"/>
      <sheetName val="RegPresent"/>
      <sheetName val="Rot"/>
      <sheetName val="SolarWind"/>
      <sheetName val="Last13"/>
      <sheetName val="Charts"/>
      <sheetName val="Links"/>
      <sheetName val="web"/>
      <sheetName val="solarham"/>
      <sheetName val="discussion"/>
      <sheetName val="cvlink"/>
      <sheetName val="srs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71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96"/>
    </row>
    <row r="3" spans="2:50" ht="21.75" thickBot="1" thickTop="1">
      <c r="B3" s="113" t="s">
        <v>26</v>
      </c>
      <c r="C3" s="1"/>
      <c r="D3" s="1"/>
      <c r="E3" s="2"/>
      <c r="F3" s="2"/>
      <c r="G3" s="3"/>
      <c r="H3" s="4" t="s">
        <v>27</v>
      </c>
      <c r="I3" s="2"/>
      <c r="J3" s="2" t="s">
        <v>12</v>
      </c>
      <c r="K3" s="2"/>
      <c r="L3" s="2"/>
      <c r="M3" s="2"/>
      <c r="N3" s="2"/>
      <c r="O3" s="5"/>
      <c r="P3" s="6"/>
      <c r="Q3" s="39" t="s">
        <v>108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</row>
    <row r="4" spans="2:50" ht="41.25" customHeight="1" thickTop="1">
      <c r="B4" s="112" t="s">
        <v>28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42" t="s">
        <v>109</v>
      </c>
      <c r="R4" s="60">
        <v>43.1764705882353</v>
      </c>
      <c r="S4" s="60">
        <v>37.1</v>
      </c>
      <c r="T4" s="60">
        <v>19.4375</v>
      </c>
      <c r="U4" s="60">
        <v>36.666666666666664</v>
      </c>
      <c r="V4" s="60">
        <v>37.27777777777778</v>
      </c>
      <c r="W4" s="60">
        <v>36.25</v>
      </c>
      <c r="X4" s="60">
        <v>41.86363636363637</v>
      </c>
      <c r="Y4" s="60">
        <v>36.333333333333336</v>
      </c>
      <c r="Z4" s="60">
        <v>31.894736842105264</v>
      </c>
      <c r="AA4" s="60">
        <v>24.44</v>
      </c>
      <c r="AB4" s="60">
        <v>61.42857142857143</v>
      </c>
      <c r="AC4" s="60">
        <v>77.1304347826087</v>
      </c>
      <c r="AD4" s="60">
        <v>89.22727272727273</v>
      </c>
      <c r="AE4" s="60">
        <v>113.3157894736842</v>
      </c>
      <c r="AF4" s="60">
        <v>101.14285714285714</v>
      </c>
      <c r="AG4" s="60">
        <v>114.63636363636364</v>
      </c>
      <c r="AH4" s="60">
        <v>106.1875</v>
      </c>
      <c r="AI4" s="60">
        <v>107.04761904761905</v>
      </c>
      <c r="AJ4" s="60">
        <v>112.13636363636364</v>
      </c>
      <c r="AK4" s="60">
        <v>106.4</v>
      </c>
      <c r="AL4" s="60">
        <v>114.04347826086956</v>
      </c>
      <c r="AM4" s="60">
        <v>105.95454545454545</v>
      </c>
      <c r="AN4" s="60">
        <v>92.61904761904762</v>
      </c>
      <c r="AO4" s="60">
        <v>71.21739130434783</v>
      </c>
      <c r="AP4" s="60">
        <v>58.53333333333333</v>
      </c>
      <c r="AQ4" s="60">
        <v>47.588235294117645</v>
      </c>
      <c r="AR4" s="60">
        <v>34.73684210526316</v>
      </c>
      <c r="AS4" s="60">
        <v>24.75</v>
      </c>
      <c r="AT4" s="60">
        <v>6.235294117647059</v>
      </c>
      <c r="AU4" s="60">
        <v>5.9375</v>
      </c>
      <c r="AV4" s="61" t="s">
        <v>12</v>
      </c>
      <c r="AW4" s="70">
        <v>600</v>
      </c>
      <c r="AX4" s="71">
        <v>65.52976279203563</v>
      </c>
    </row>
    <row r="5" spans="2:50" ht="25.5" customHeight="1">
      <c r="B5" s="11" t="s">
        <v>2</v>
      </c>
      <c r="C5" s="12" t="s">
        <v>0</v>
      </c>
      <c r="D5" s="13" t="s">
        <v>3</v>
      </c>
      <c r="E5" s="13" t="s">
        <v>4</v>
      </c>
      <c r="F5" s="14"/>
      <c r="G5" s="15" t="s">
        <v>5</v>
      </c>
      <c r="H5" s="16" t="s">
        <v>6</v>
      </c>
      <c r="I5" s="16" t="s">
        <v>7</v>
      </c>
      <c r="J5" s="13" t="s">
        <v>0</v>
      </c>
      <c r="K5" s="13" t="s">
        <v>8</v>
      </c>
      <c r="L5" s="13" t="s">
        <v>9</v>
      </c>
      <c r="M5" s="13" t="s">
        <v>10</v>
      </c>
      <c r="N5" s="13" t="s">
        <v>11</v>
      </c>
      <c r="O5" s="17" t="s">
        <v>29</v>
      </c>
      <c r="P5" s="10"/>
      <c r="Q5" s="43" t="s">
        <v>13</v>
      </c>
      <c r="R5" s="44">
        <v>1</v>
      </c>
      <c r="S5" s="44">
        <v>2</v>
      </c>
      <c r="T5" s="44">
        <v>3</v>
      </c>
      <c r="U5" s="44">
        <v>4</v>
      </c>
      <c r="V5" s="44">
        <v>5</v>
      </c>
      <c r="W5" s="44">
        <v>6</v>
      </c>
      <c r="X5" s="44">
        <v>7</v>
      </c>
      <c r="Y5" s="44">
        <v>8</v>
      </c>
      <c r="Z5" s="44">
        <v>9</v>
      </c>
      <c r="AA5" s="44">
        <v>10</v>
      </c>
      <c r="AB5" s="44">
        <v>11</v>
      </c>
      <c r="AC5" s="44">
        <v>12</v>
      </c>
      <c r="AD5" s="44">
        <v>13</v>
      </c>
      <c r="AE5" s="44">
        <v>14</v>
      </c>
      <c r="AF5" s="44">
        <v>15</v>
      </c>
      <c r="AG5" s="44">
        <v>16</v>
      </c>
      <c r="AH5" s="44">
        <v>17</v>
      </c>
      <c r="AI5" s="44">
        <v>18</v>
      </c>
      <c r="AJ5" s="44">
        <v>19</v>
      </c>
      <c r="AK5" s="44">
        <v>20</v>
      </c>
      <c r="AL5" s="44">
        <v>21</v>
      </c>
      <c r="AM5" s="44">
        <v>22</v>
      </c>
      <c r="AN5" s="44">
        <v>23</v>
      </c>
      <c r="AO5" s="44">
        <v>24</v>
      </c>
      <c r="AP5" s="44">
        <v>25</v>
      </c>
      <c r="AQ5" s="44">
        <v>26</v>
      </c>
      <c r="AR5" s="44">
        <v>27</v>
      </c>
      <c r="AS5" s="44">
        <v>28</v>
      </c>
      <c r="AT5" s="44">
        <v>29</v>
      </c>
      <c r="AU5" s="44">
        <v>30</v>
      </c>
      <c r="AV5" s="45">
        <v>31</v>
      </c>
      <c r="AW5" s="46" t="s">
        <v>14</v>
      </c>
      <c r="AX5" s="47" t="s">
        <v>0</v>
      </c>
    </row>
    <row r="6" spans="2:50" ht="20.25">
      <c r="B6" s="18">
        <v>1</v>
      </c>
      <c r="C6" s="19">
        <v>43.1764705882353</v>
      </c>
      <c r="D6" s="20">
        <v>17</v>
      </c>
      <c r="E6" s="19">
        <v>79.75543485929138</v>
      </c>
      <c r="F6" s="8"/>
      <c r="G6" s="21">
        <v>136</v>
      </c>
      <c r="H6" s="19" t="s">
        <v>30</v>
      </c>
      <c r="I6" s="19" t="s">
        <v>31</v>
      </c>
      <c r="J6" s="19">
        <v>37.8235294117647</v>
      </c>
      <c r="K6" s="20">
        <v>17</v>
      </c>
      <c r="L6" s="22">
        <v>0.6315363568918569</v>
      </c>
      <c r="M6" s="20">
        <v>2423</v>
      </c>
      <c r="N6" s="23">
        <v>9117</v>
      </c>
      <c r="O6" s="24">
        <v>42134.93648125</v>
      </c>
      <c r="P6" s="10"/>
      <c r="Q6" s="48" t="s">
        <v>75</v>
      </c>
      <c r="R6" s="49" t="s">
        <v>12</v>
      </c>
      <c r="S6" s="50">
        <v>38</v>
      </c>
      <c r="T6" s="50">
        <v>27</v>
      </c>
      <c r="U6" s="50">
        <v>51</v>
      </c>
      <c r="V6" s="50" t="s">
        <v>12</v>
      </c>
      <c r="W6" s="50" t="s">
        <v>12</v>
      </c>
      <c r="X6" s="50" t="s">
        <v>12</v>
      </c>
      <c r="Y6" s="50">
        <v>31</v>
      </c>
      <c r="Z6" s="50" t="s">
        <v>12</v>
      </c>
      <c r="AA6" s="50">
        <v>23</v>
      </c>
      <c r="AB6" s="50" t="s">
        <v>12</v>
      </c>
      <c r="AC6" s="50">
        <v>101</v>
      </c>
      <c r="AD6" s="50">
        <v>96</v>
      </c>
      <c r="AE6" s="50" t="s">
        <v>12</v>
      </c>
      <c r="AF6" s="50">
        <v>122</v>
      </c>
      <c r="AG6" s="50">
        <v>132</v>
      </c>
      <c r="AH6" s="50">
        <v>134</v>
      </c>
      <c r="AI6" s="50">
        <v>101</v>
      </c>
      <c r="AJ6" s="50">
        <v>96</v>
      </c>
      <c r="AK6" s="50">
        <v>142</v>
      </c>
      <c r="AL6" s="50">
        <v>100</v>
      </c>
      <c r="AM6" s="50">
        <v>82</v>
      </c>
      <c r="AN6" s="50" t="s">
        <v>12</v>
      </c>
      <c r="AO6" s="50" t="s">
        <v>12</v>
      </c>
      <c r="AP6" s="50">
        <v>50</v>
      </c>
      <c r="AQ6" s="50">
        <v>47</v>
      </c>
      <c r="AR6" s="50">
        <v>34</v>
      </c>
      <c r="AS6" s="50">
        <v>30</v>
      </c>
      <c r="AT6" s="50">
        <v>12</v>
      </c>
      <c r="AU6" s="50" t="s">
        <v>12</v>
      </c>
      <c r="AV6" s="58" t="s">
        <v>12</v>
      </c>
      <c r="AW6" s="51">
        <v>20</v>
      </c>
      <c r="AX6" s="52">
        <v>72.45</v>
      </c>
    </row>
    <row r="7" spans="2:50" ht="20.25">
      <c r="B7" s="18">
        <v>2</v>
      </c>
      <c r="C7" s="19">
        <v>37.1</v>
      </c>
      <c r="D7" s="20">
        <v>20</v>
      </c>
      <c r="E7" s="19">
        <v>79.76739373375025</v>
      </c>
      <c r="F7" s="8"/>
      <c r="G7" s="21">
        <v>19</v>
      </c>
      <c r="H7" s="19" t="s">
        <v>32</v>
      </c>
      <c r="I7" s="19" t="s">
        <v>33</v>
      </c>
      <c r="J7" s="19">
        <v>92.46153846153847</v>
      </c>
      <c r="K7" s="20">
        <v>13</v>
      </c>
      <c r="L7" s="22">
        <v>1.2837178075178224</v>
      </c>
      <c r="M7" s="20">
        <v>2948</v>
      </c>
      <c r="N7" s="23">
        <v>9116</v>
      </c>
      <c r="O7" s="24">
        <v>42134.92870601852</v>
      </c>
      <c r="P7" s="10"/>
      <c r="Q7" s="53" t="s">
        <v>76</v>
      </c>
      <c r="R7" s="54">
        <v>44</v>
      </c>
      <c r="S7" s="55">
        <v>40</v>
      </c>
      <c r="T7" s="55" t="s">
        <v>12</v>
      </c>
      <c r="U7" s="55">
        <v>32</v>
      </c>
      <c r="V7" s="55">
        <v>27</v>
      </c>
      <c r="W7" s="55">
        <v>31</v>
      </c>
      <c r="X7" s="55">
        <v>28</v>
      </c>
      <c r="Y7" s="55">
        <v>23</v>
      </c>
      <c r="Z7" s="55">
        <v>25</v>
      </c>
      <c r="AA7" s="55">
        <v>24</v>
      </c>
      <c r="AB7" s="55">
        <v>56</v>
      </c>
      <c r="AC7" s="55">
        <v>47</v>
      </c>
      <c r="AD7" s="55">
        <v>76</v>
      </c>
      <c r="AE7" s="55">
        <v>94</v>
      </c>
      <c r="AF7" s="55">
        <v>84</v>
      </c>
      <c r="AG7" s="55">
        <v>117</v>
      </c>
      <c r="AH7" s="55">
        <v>128</v>
      </c>
      <c r="AI7" s="55">
        <v>133</v>
      </c>
      <c r="AJ7" s="55">
        <v>135</v>
      </c>
      <c r="AK7" s="55">
        <v>111</v>
      </c>
      <c r="AL7" s="55">
        <v>119</v>
      </c>
      <c r="AM7" s="55">
        <v>124</v>
      </c>
      <c r="AN7" s="55">
        <v>98</v>
      </c>
      <c r="AO7" s="55">
        <v>79</v>
      </c>
      <c r="AP7" s="55" t="s">
        <v>12</v>
      </c>
      <c r="AQ7" s="55" t="s">
        <v>12</v>
      </c>
      <c r="AR7" s="55">
        <v>38</v>
      </c>
      <c r="AS7" s="55">
        <v>29</v>
      </c>
      <c r="AT7" s="55">
        <v>5</v>
      </c>
      <c r="AU7" s="55">
        <v>1</v>
      </c>
      <c r="AV7" s="59" t="s">
        <v>12</v>
      </c>
      <c r="AW7" s="56">
        <v>27</v>
      </c>
      <c r="AX7" s="57">
        <v>64.74074074074075</v>
      </c>
    </row>
    <row r="8" spans="2:50" ht="20.25">
      <c r="B8" s="18">
        <v>3</v>
      </c>
      <c r="C8" s="19">
        <v>19.4375</v>
      </c>
      <c r="D8" s="20">
        <v>16</v>
      </c>
      <c r="E8" s="19">
        <v>79.53877079418982</v>
      </c>
      <c r="F8" s="8"/>
      <c r="G8" s="21">
        <v>116</v>
      </c>
      <c r="H8" s="19" t="s">
        <v>34</v>
      </c>
      <c r="I8" s="19" t="s">
        <v>35</v>
      </c>
      <c r="J8" s="19">
        <v>62.857142857142854</v>
      </c>
      <c r="K8" s="20">
        <v>7</v>
      </c>
      <c r="L8" s="22">
        <v>0.9140032667872323</v>
      </c>
      <c r="M8" s="20">
        <v>669</v>
      </c>
      <c r="N8" s="23">
        <v>9115</v>
      </c>
      <c r="O8" s="24">
        <v>42134.386637152784</v>
      </c>
      <c r="P8" s="10"/>
      <c r="Q8" s="53" t="s">
        <v>77</v>
      </c>
      <c r="R8" s="54" t="s">
        <v>12</v>
      </c>
      <c r="S8" s="55" t="s">
        <v>12</v>
      </c>
      <c r="T8" s="55" t="s">
        <v>12</v>
      </c>
      <c r="U8" s="55" t="s">
        <v>12</v>
      </c>
      <c r="V8" s="55" t="s">
        <v>12</v>
      </c>
      <c r="W8" s="55" t="s">
        <v>12</v>
      </c>
      <c r="X8" s="55">
        <v>55</v>
      </c>
      <c r="Y8" s="55">
        <v>62</v>
      </c>
      <c r="Z8" s="55">
        <v>37</v>
      </c>
      <c r="AA8" s="55">
        <v>31</v>
      </c>
      <c r="AB8" s="55" t="s">
        <v>12</v>
      </c>
      <c r="AC8" s="55">
        <v>87</v>
      </c>
      <c r="AD8" s="55" t="s">
        <v>12</v>
      </c>
      <c r="AE8" s="55" t="s">
        <v>12</v>
      </c>
      <c r="AF8" s="55">
        <v>185</v>
      </c>
      <c r="AG8" s="55">
        <v>180</v>
      </c>
      <c r="AH8" s="55" t="s">
        <v>12</v>
      </c>
      <c r="AI8" s="55" t="s">
        <v>12</v>
      </c>
      <c r="AJ8" s="55">
        <v>113</v>
      </c>
      <c r="AK8" s="55">
        <v>100</v>
      </c>
      <c r="AL8" s="55">
        <v>159</v>
      </c>
      <c r="AM8" s="55" t="s">
        <v>12</v>
      </c>
      <c r="AN8" s="55" t="s">
        <v>12</v>
      </c>
      <c r="AO8" s="55">
        <v>125</v>
      </c>
      <c r="AP8" s="55" t="s">
        <v>12</v>
      </c>
      <c r="AQ8" s="55">
        <v>67</v>
      </c>
      <c r="AR8" s="55" t="s">
        <v>12</v>
      </c>
      <c r="AS8" s="55" t="s">
        <v>12</v>
      </c>
      <c r="AT8" s="55">
        <v>1</v>
      </c>
      <c r="AU8" s="55" t="s">
        <v>12</v>
      </c>
      <c r="AV8" s="59" t="s">
        <v>12</v>
      </c>
      <c r="AW8" s="56">
        <v>13</v>
      </c>
      <c r="AX8" s="57">
        <v>92.46153846153847</v>
      </c>
    </row>
    <row r="9" spans="2:50" ht="20.25">
      <c r="B9" s="18">
        <v>4</v>
      </c>
      <c r="C9" s="19">
        <v>36.666666666666664</v>
      </c>
      <c r="D9" s="20">
        <v>18</v>
      </c>
      <c r="E9" s="19">
        <v>79.27173064479672</v>
      </c>
      <c r="F9" s="8"/>
      <c r="G9" s="21">
        <v>102</v>
      </c>
      <c r="H9" s="19" t="s">
        <v>36</v>
      </c>
      <c r="I9" s="19" t="s">
        <v>37</v>
      </c>
      <c r="J9" s="19">
        <v>48.88235294117647</v>
      </c>
      <c r="K9" s="20">
        <v>17</v>
      </c>
      <c r="L9" s="22">
        <v>0.6898787914600284</v>
      </c>
      <c r="M9" s="20">
        <v>1772</v>
      </c>
      <c r="N9" s="23">
        <v>9114</v>
      </c>
      <c r="O9" s="24">
        <v>42134.380644212964</v>
      </c>
      <c r="P9" s="10"/>
      <c r="Q9" s="53" t="s">
        <v>78</v>
      </c>
      <c r="R9" s="54">
        <v>30</v>
      </c>
      <c r="S9" s="55">
        <v>35</v>
      </c>
      <c r="T9" s="55">
        <v>22</v>
      </c>
      <c r="U9" s="55">
        <v>44</v>
      </c>
      <c r="V9" s="55">
        <v>62</v>
      </c>
      <c r="W9" s="55">
        <v>46</v>
      </c>
      <c r="X9" s="55" t="s">
        <v>12</v>
      </c>
      <c r="Y9" s="55">
        <v>35</v>
      </c>
      <c r="Z9" s="55">
        <v>35</v>
      </c>
      <c r="AA9" s="55">
        <v>25</v>
      </c>
      <c r="AB9" s="55">
        <v>71</v>
      </c>
      <c r="AC9" s="55">
        <v>53</v>
      </c>
      <c r="AD9" s="55">
        <v>98</v>
      </c>
      <c r="AE9" s="55">
        <v>74</v>
      </c>
      <c r="AF9" s="55">
        <v>54</v>
      </c>
      <c r="AG9" s="55">
        <v>79</v>
      </c>
      <c r="AH9" s="55">
        <v>94</v>
      </c>
      <c r="AI9" s="55">
        <v>64</v>
      </c>
      <c r="AJ9" s="55">
        <v>65</v>
      </c>
      <c r="AK9" s="55">
        <v>49</v>
      </c>
      <c r="AL9" s="55">
        <v>102</v>
      </c>
      <c r="AM9" s="55">
        <v>67</v>
      </c>
      <c r="AN9" s="55">
        <v>81</v>
      </c>
      <c r="AO9" s="55">
        <v>52</v>
      </c>
      <c r="AP9" s="55" t="s">
        <v>12</v>
      </c>
      <c r="AQ9" s="55">
        <v>35</v>
      </c>
      <c r="AR9" s="55">
        <v>31</v>
      </c>
      <c r="AS9" s="55">
        <v>19</v>
      </c>
      <c r="AT9" s="55">
        <v>12</v>
      </c>
      <c r="AU9" s="55">
        <v>3</v>
      </c>
      <c r="AV9" s="59" t="s">
        <v>12</v>
      </c>
      <c r="AW9" s="56">
        <v>28</v>
      </c>
      <c r="AX9" s="57">
        <v>51.32142857142857</v>
      </c>
    </row>
    <row r="10" spans="2:50" ht="20.25">
      <c r="B10" s="18">
        <v>5</v>
      </c>
      <c r="C10" s="19">
        <v>37.27777777777778</v>
      </c>
      <c r="D10" s="20">
        <v>18</v>
      </c>
      <c r="E10" s="19">
        <v>78.96250746057352</v>
      </c>
      <c r="F10" s="8"/>
      <c r="G10" s="21">
        <v>86</v>
      </c>
      <c r="H10" s="19" t="s">
        <v>38</v>
      </c>
      <c r="I10" s="19" t="s">
        <v>39</v>
      </c>
      <c r="J10" s="19">
        <v>64.1</v>
      </c>
      <c r="K10" s="20">
        <v>30</v>
      </c>
      <c r="L10" s="22">
        <v>1.1200136243194474</v>
      </c>
      <c r="M10" s="20">
        <v>5651</v>
      </c>
      <c r="N10" s="23">
        <v>9113</v>
      </c>
      <c r="O10" s="24">
        <v>42133.92322951389</v>
      </c>
      <c r="P10" s="10"/>
      <c r="Q10" s="53" t="s">
        <v>79</v>
      </c>
      <c r="R10" s="54" t="s">
        <v>12</v>
      </c>
      <c r="S10" s="55">
        <v>31</v>
      </c>
      <c r="T10" s="55">
        <v>22</v>
      </c>
      <c r="U10" s="55" t="s">
        <v>12</v>
      </c>
      <c r="V10" s="55">
        <v>53</v>
      </c>
      <c r="W10" s="55" t="s">
        <v>12</v>
      </c>
      <c r="X10" s="55" t="s">
        <v>12</v>
      </c>
      <c r="Y10" s="55" t="s">
        <v>12</v>
      </c>
      <c r="Z10" s="55" t="s">
        <v>12</v>
      </c>
      <c r="AA10" s="55">
        <v>22</v>
      </c>
      <c r="AB10" s="55" t="s">
        <v>12</v>
      </c>
      <c r="AC10" s="55" t="s">
        <v>12</v>
      </c>
      <c r="AD10" s="55">
        <v>89</v>
      </c>
      <c r="AE10" s="55" t="s">
        <v>12</v>
      </c>
      <c r="AF10" s="55">
        <v>74</v>
      </c>
      <c r="AG10" s="55" t="s">
        <v>12</v>
      </c>
      <c r="AH10" s="55" t="s">
        <v>12</v>
      </c>
      <c r="AI10" s="55">
        <v>109</v>
      </c>
      <c r="AJ10" s="55">
        <v>114</v>
      </c>
      <c r="AK10" s="55">
        <v>120</v>
      </c>
      <c r="AL10" s="55" t="s">
        <v>12</v>
      </c>
      <c r="AM10" s="55" t="s">
        <v>12</v>
      </c>
      <c r="AN10" s="55">
        <v>88</v>
      </c>
      <c r="AO10" s="55" t="s">
        <v>12</v>
      </c>
      <c r="AP10" s="55">
        <v>56</v>
      </c>
      <c r="AQ10" s="55" t="s">
        <v>12</v>
      </c>
      <c r="AR10" s="55" t="s">
        <v>12</v>
      </c>
      <c r="AS10" s="55" t="s">
        <v>12</v>
      </c>
      <c r="AT10" s="55" t="s">
        <v>12</v>
      </c>
      <c r="AU10" s="55">
        <v>13</v>
      </c>
      <c r="AV10" s="59" t="s">
        <v>12</v>
      </c>
      <c r="AW10" s="56">
        <v>12</v>
      </c>
      <c r="AX10" s="57">
        <v>65.91666666666667</v>
      </c>
    </row>
    <row r="11" spans="2:50" ht="20.25">
      <c r="B11" s="18">
        <v>6</v>
      </c>
      <c r="C11" s="19">
        <v>36.25</v>
      </c>
      <c r="D11" s="20">
        <v>16</v>
      </c>
      <c r="E11" s="19">
        <v>78.57437502009734</v>
      </c>
      <c r="F11" s="8"/>
      <c r="G11" s="21">
        <v>91</v>
      </c>
      <c r="H11" s="19" t="s">
        <v>40</v>
      </c>
      <c r="I11" s="19" t="s">
        <v>39</v>
      </c>
      <c r="J11" s="19">
        <v>75.29166666666667</v>
      </c>
      <c r="K11" s="20">
        <v>24</v>
      </c>
      <c r="L11" s="22">
        <v>1.0977468294969015</v>
      </c>
      <c r="M11" s="20">
        <v>3058</v>
      </c>
      <c r="N11" s="23">
        <v>9112</v>
      </c>
      <c r="O11" s="24">
        <v>42133.77606643519</v>
      </c>
      <c r="P11" s="10"/>
      <c r="Q11" s="53" t="s">
        <v>80</v>
      </c>
      <c r="R11" s="54">
        <v>42</v>
      </c>
      <c r="S11" s="55">
        <v>16</v>
      </c>
      <c r="T11" s="55">
        <v>16</v>
      </c>
      <c r="U11" s="55">
        <v>15</v>
      </c>
      <c r="V11" s="55">
        <v>10</v>
      </c>
      <c r="W11" s="55">
        <v>17</v>
      </c>
      <c r="X11" s="55">
        <v>19</v>
      </c>
      <c r="Y11" s="55" t="s">
        <v>12</v>
      </c>
      <c r="Z11" s="55">
        <v>22</v>
      </c>
      <c r="AA11" s="55">
        <v>22</v>
      </c>
      <c r="AB11" s="55">
        <v>52</v>
      </c>
      <c r="AC11" s="55">
        <v>70</v>
      </c>
      <c r="AD11" s="55">
        <v>59</v>
      </c>
      <c r="AE11" s="55">
        <v>113</v>
      </c>
      <c r="AF11" s="55">
        <v>78</v>
      </c>
      <c r="AG11" s="55" t="s">
        <v>12</v>
      </c>
      <c r="AH11" s="55" t="s">
        <v>12</v>
      </c>
      <c r="AI11" s="55">
        <v>72</v>
      </c>
      <c r="AJ11" s="55">
        <v>73</v>
      </c>
      <c r="AK11" s="55">
        <v>77</v>
      </c>
      <c r="AL11" s="55">
        <v>112</v>
      </c>
      <c r="AM11" s="55">
        <v>87</v>
      </c>
      <c r="AN11" s="55">
        <v>101</v>
      </c>
      <c r="AO11" s="55">
        <v>77</v>
      </c>
      <c r="AP11" s="55" t="s">
        <v>12</v>
      </c>
      <c r="AQ11" s="55">
        <v>29</v>
      </c>
      <c r="AR11" s="55" t="s">
        <v>12</v>
      </c>
      <c r="AS11" s="55" t="s">
        <v>12</v>
      </c>
      <c r="AT11" s="55" t="s">
        <v>12</v>
      </c>
      <c r="AU11" s="55" t="s">
        <v>12</v>
      </c>
      <c r="AV11" s="59" t="s">
        <v>12</v>
      </c>
      <c r="AW11" s="56">
        <v>25</v>
      </c>
      <c r="AX11" s="57">
        <v>47.16</v>
      </c>
    </row>
    <row r="12" spans="2:50" ht="20.25">
      <c r="B12" s="18">
        <v>7</v>
      </c>
      <c r="C12" s="19">
        <v>41.86363636363637</v>
      </c>
      <c r="D12" s="20">
        <v>22</v>
      </c>
      <c r="E12" s="19">
        <v>78.30341681163914</v>
      </c>
      <c r="F12" s="8"/>
      <c r="G12" s="21">
        <v>82</v>
      </c>
      <c r="H12" s="19" t="s">
        <v>41</v>
      </c>
      <c r="I12" s="19" t="s">
        <v>39</v>
      </c>
      <c r="J12" s="19">
        <v>66.70370370370371</v>
      </c>
      <c r="K12" s="20">
        <v>27</v>
      </c>
      <c r="L12" s="22">
        <v>0.926028906380755</v>
      </c>
      <c r="M12" s="20">
        <v>3575</v>
      </c>
      <c r="N12" s="23">
        <v>9111</v>
      </c>
      <c r="O12" s="24">
        <v>42133.74807256945</v>
      </c>
      <c r="P12" s="10"/>
      <c r="Q12" s="53" t="s">
        <v>81</v>
      </c>
      <c r="R12" s="54" t="s">
        <v>12</v>
      </c>
      <c r="S12" s="55" t="s">
        <v>12</v>
      </c>
      <c r="T12" s="55" t="s">
        <v>12</v>
      </c>
      <c r="U12" s="55">
        <v>13</v>
      </c>
      <c r="V12" s="55">
        <v>22</v>
      </c>
      <c r="W12" s="55">
        <v>33</v>
      </c>
      <c r="X12" s="55">
        <v>32</v>
      </c>
      <c r="Y12" s="55" t="s">
        <v>12</v>
      </c>
      <c r="Z12" s="55">
        <v>35</v>
      </c>
      <c r="AA12" s="55">
        <v>17</v>
      </c>
      <c r="AB12" s="55">
        <v>26</v>
      </c>
      <c r="AC12" s="55">
        <v>55</v>
      </c>
      <c r="AD12" s="55">
        <v>105</v>
      </c>
      <c r="AE12" s="55">
        <v>93</v>
      </c>
      <c r="AF12" s="55">
        <v>75</v>
      </c>
      <c r="AG12" s="55">
        <v>96</v>
      </c>
      <c r="AH12" s="55">
        <v>105</v>
      </c>
      <c r="AI12" s="55">
        <v>96</v>
      </c>
      <c r="AJ12" s="55">
        <v>76</v>
      </c>
      <c r="AK12" s="55">
        <v>46</v>
      </c>
      <c r="AL12" s="55">
        <v>102</v>
      </c>
      <c r="AM12" s="55" t="s">
        <v>12</v>
      </c>
      <c r="AN12" s="55">
        <v>71</v>
      </c>
      <c r="AO12" s="55">
        <v>62</v>
      </c>
      <c r="AP12" s="55">
        <v>53</v>
      </c>
      <c r="AQ12" s="55">
        <v>50</v>
      </c>
      <c r="AR12" s="55" t="s">
        <v>12</v>
      </c>
      <c r="AS12" s="55">
        <v>9</v>
      </c>
      <c r="AT12" s="55">
        <v>4</v>
      </c>
      <c r="AU12" s="55">
        <v>4</v>
      </c>
      <c r="AV12" s="59" t="s">
        <v>12</v>
      </c>
      <c r="AW12" s="56">
        <v>24</v>
      </c>
      <c r="AX12" s="57">
        <v>53.333333333333336</v>
      </c>
    </row>
    <row r="13" spans="2:50" ht="20.25">
      <c r="B13" s="18">
        <v>8</v>
      </c>
      <c r="C13" s="19">
        <v>36.333333333333336</v>
      </c>
      <c r="D13" s="20">
        <v>18</v>
      </c>
      <c r="E13" s="19">
        <v>77.92529181163914</v>
      </c>
      <c r="F13" s="8"/>
      <c r="G13" s="21">
        <v>23</v>
      </c>
      <c r="H13" s="19" t="s">
        <v>42</v>
      </c>
      <c r="I13" s="19" t="s">
        <v>33</v>
      </c>
      <c r="J13" s="19">
        <v>53.333333333333336</v>
      </c>
      <c r="K13" s="20">
        <v>24</v>
      </c>
      <c r="L13" s="22">
        <v>0.7778001180398663</v>
      </c>
      <c r="M13" s="20">
        <v>4001</v>
      </c>
      <c r="N13" s="23">
        <v>9110</v>
      </c>
      <c r="O13" s="24">
        <v>42131.66733587963</v>
      </c>
      <c r="P13" s="10"/>
      <c r="Q13" s="53" t="s">
        <v>82</v>
      </c>
      <c r="R13" s="54" t="s">
        <v>83</v>
      </c>
      <c r="S13" s="55">
        <v>19</v>
      </c>
      <c r="T13" s="55">
        <v>24</v>
      </c>
      <c r="U13" s="55">
        <v>76</v>
      </c>
      <c r="V13" s="55">
        <v>48</v>
      </c>
      <c r="W13" s="55">
        <v>54</v>
      </c>
      <c r="X13" s="55">
        <v>44</v>
      </c>
      <c r="Y13" s="55" t="s">
        <v>83</v>
      </c>
      <c r="Z13" s="55">
        <v>26</v>
      </c>
      <c r="AA13" s="55" t="s">
        <v>83</v>
      </c>
      <c r="AB13" s="55">
        <v>120</v>
      </c>
      <c r="AC13" s="55">
        <v>118</v>
      </c>
      <c r="AD13" s="55">
        <v>153</v>
      </c>
      <c r="AE13" s="55">
        <v>115</v>
      </c>
      <c r="AF13" s="55">
        <v>102</v>
      </c>
      <c r="AG13" s="55">
        <v>125</v>
      </c>
      <c r="AH13" s="55">
        <v>106</v>
      </c>
      <c r="AI13" s="55" t="s">
        <v>83</v>
      </c>
      <c r="AJ13" s="55">
        <v>105</v>
      </c>
      <c r="AK13" s="55">
        <v>139</v>
      </c>
      <c r="AL13" s="55">
        <v>104</v>
      </c>
      <c r="AM13" s="55">
        <v>101</v>
      </c>
      <c r="AN13" s="55">
        <v>72</v>
      </c>
      <c r="AO13" s="55">
        <v>71</v>
      </c>
      <c r="AP13" s="55">
        <v>52</v>
      </c>
      <c r="AQ13" s="55">
        <v>50</v>
      </c>
      <c r="AR13" s="55">
        <v>42</v>
      </c>
      <c r="AS13" s="55">
        <v>21</v>
      </c>
      <c r="AT13" s="55">
        <v>11</v>
      </c>
      <c r="AU13" s="55">
        <v>14</v>
      </c>
      <c r="AV13" s="59" t="s">
        <v>12</v>
      </c>
      <c r="AW13" s="56">
        <v>26</v>
      </c>
      <c r="AX13" s="57">
        <v>73.53846153846153</v>
      </c>
    </row>
    <row r="14" spans="2:50" ht="20.25">
      <c r="B14" s="18">
        <v>9</v>
      </c>
      <c r="C14" s="19">
        <v>31.894736842105264</v>
      </c>
      <c r="D14" s="20">
        <v>19</v>
      </c>
      <c r="E14" s="19">
        <v>77.43972476903261</v>
      </c>
      <c r="F14" s="8"/>
      <c r="G14" s="21">
        <v>105</v>
      </c>
      <c r="H14" s="19" t="s">
        <v>43</v>
      </c>
      <c r="I14" s="19" t="s">
        <v>44</v>
      </c>
      <c r="J14" s="19">
        <v>53.8</v>
      </c>
      <c r="K14" s="20">
        <v>10</v>
      </c>
      <c r="L14" s="22">
        <v>1.4596728586146868</v>
      </c>
      <c r="M14" s="20">
        <v>2398</v>
      </c>
      <c r="N14" s="23">
        <v>9109</v>
      </c>
      <c r="O14" s="24">
        <v>42130.522367708334</v>
      </c>
      <c r="P14" s="10"/>
      <c r="Q14" s="53" t="s">
        <v>84</v>
      </c>
      <c r="R14" s="54" t="s">
        <v>12</v>
      </c>
      <c r="S14" s="55">
        <v>36</v>
      </c>
      <c r="T14" s="55">
        <v>11</v>
      </c>
      <c r="U14" s="55" t="s">
        <v>12</v>
      </c>
      <c r="V14" s="55" t="s">
        <v>12</v>
      </c>
      <c r="W14" s="55" t="s">
        <v>12</v>
      </c>
      <c r="X14" s="55">
        <v>40</v>
      </c>
      <c r="Y14" s="55" t="s">
        <v>12</v>
      </c>
      <c r="Z14" s="55" t="s">
        <v>12</v>
      </c>
      <c r="AA14" s="55" t="s">
        <v>12</v>
      </c>
      <c r="AB14" s="55">
        <v>50</v>
      </c>
      <c r="AC14" s="55" t="s">
        <v>12</v>
      </c>
      <c r="AD14" s="55" t="s">
        <v>12</v>
      </c>
      <c r="AE14" s="55" t="s">
        <v>12</v>
      </c>
      <c r="AF14" s="55" t="s">
        <v>12</v>
      </c>
      <c r="AG14" s="55" t="s">
        <v>12</v>
      </c>
      <c r="AH14" s="55" t="s">
        <v>12</v>
      </c>
      <c r="AI14" s="55" t="s">
        <v>12</v>
      </c>
      <c r="AJ14" s="55" t="s">
        <v>12</v>
      </c>
      <c r="AK14" s="55" t="s">
        <v>12</v>
      </c>
      <c r="AL14" s="55" t="s">
        <v>12</v>
      </c>
      <c r="AM14" s="55">
        <v>156</v>
      </c>
      <c r="AN14" s="55">
        <v>73</v>
      </c>
      <c r="AO14" s="55">
        <v>54</v>
      </c>
      <c r="AP14" s="55" t="s">
        <v>12</v>
      </c>
      <c r="AQ14" s="55" t="s">
        <v>12</v>
      </c>
      <c r="AR14" s="55" t="s">
        <v>12</v>
      </c>
      <c r="AS14" s="55" t="s">
        <v>12</v>
      </c>
      <c r="AT14" s="55" t="s">
        <v>12</v>
      </c>
      <c r="AU14" s="55" t="s">
        <v>12</v>
      </c>
      <c r="AV14" s="59" t="s">
        <v>12</v>
      </c>
      <c r="AW14" s="56">
        <v>7</v>
      </c>
      <c r="AX14" s="57">
        <v>60</v>
      </c>
    </row>
    <row r="15" spans="2:50" ht="20.25">
      <c r="B15" s="18">
        <v>10</v>
      </c>
      <c r="C15" s="19">
        <v>24.44</v>
      </c>
      <c r="D15" s="20">
        <v>25</v>
      </c>
      <c r="E15" s="19">
        <v>76.96487783025711</v>
      </c>
      <c r="F15" s="8"/>
      <c r="G15" s="21">
        <v>139</v>
      </c>
      <c r="H15" s="19" t="s">
        <v>45</v>
      </c>
      <c r="I15" s="19" t="s">
        <v>31</v>
      </c>
      <c r="J15" s="19">
        <v>76.125</v>
      </c>
      <c r="K15" s="20">
        <v>24</v>
      </c>
      <c r="L15" s="22">
        <v>1.0688586118189043</v>
      </c>
      <c r="M15" s="20">
        <v>2255</v>
      </c>
      <c r="N15" s="23">
        <v>9108</v>
      </c>
      <c r="O15" s="24">
        <v>42130.48043217593</v>
      </c>
      <c r="P15" s="10"/>
      <c r="Q15" s="53" t="s">
        <v>85</v>
      </c>
      <c r="R15" s="54" t="s">
        <v>12</v>
      </c>
      <c r="S15" s="55" t="s">
        <v>12</v>
      </c>
      <c r="T15" s="55" t="s">
        <v>12</v>
      </c>
      <c r="U15" s="55" t="s">
        <v>12</v>
      </c>
      <c r="V15" s="55" t="s">
        <v>12</v>
      </c>
      <c r="W15" s="55" t="s">
        <v>12</v>
      </c>
      <c r="X15" s="55">
        <v>62</v>
      </c>
      <c r="Y15" s="55" t="s">
        <v>12</v>
      </c>
      <c r="Z15" s="55" t="s">
        <v>12</v>
      </c>
      <c r="AA15" s="55">
        <v>33</v>
      </c>
      <c r="AB15" s="55" t="s">
        <v>12</v>
      </c>
      <c r="AC15" s="55" t="s">
        <v>12</v>
      </c>
      <c r="AD15" s="55" t="s">
        <v>12</v>
      </c>
      <c r="AE15" s="55">
        <v>136</v>
      </c>
      <c r="AF15" s="55">
        <v>129</v>
      </c>
      <c r="AG15" s="55">
        <v>120</v>
      </c>
      <c r="AH15" s="55" t="s">
        <v>12</v>
      </c>
      <c r="AI15" s="55">
        <v>125</v>
      </c>
      <c r="AJ15" s="55" t="s">
        <v>12</v>
      </c>
      <c r="AK15" s="55">
        <v>230</v>
      </c>
      <c r="AL15" s="55">
        <v>117</v>
      </c>
      <c r="AM15" s="55" t="s">
        <v>12</v>
      </c>
      <c r="AN15" s="55">
        <v>138</v>
      </c>
      <c r="AO15" s="55">
        <v>81</v>
      </c>
      <c r="AP15" s="55" t="s">
        <v>12</v>
      </c>
      <c r="AQ15" s="55" t="s">
        <v>12</v>
      </c>
      <c r="AR15" s="55" t="s">
        <v>12</v>
      </c>
      <c r="AS15" s="55" t="s">
        <v>12</v>
      </c>
      <c r="AT15" s="55" t="s">
        <v>12</v>
      </c>
      <c r="AU15" s="55">
        <v>4</v>
      </c>
      <c r="AV15" s="59" t="s">
        <v>12</v>
      </c>
      <c r="AW15" s="56">
        <v>11</v>
      </c>
      <c r="AX15" s="57">
        <v>106.81818181818181</v>
      </c>
    </row>
    <row r="16" spans="2:50" ht="20.25">
      <c r="B16" s="18">
        <v>11</v>
      </c>
      <c r="C16" s="19">
        <v>61.42857142857143</v>
      </c>
      <c r="D16" s="20">
        <v>21</v>
      </c>
      <c r="E16" s="19">
        <v>76.69424957895657</v>
      </c>
      <c r="F16" s="8"/>
      <c r="G16" s="21">
        <v>22</v>
      </c>
      <c r="H16" s="19" t="s">
        <v>46</v>
      </c>
      <c r="I16" s="19" t="s">
        <v>33</v>
      </c>
      <c r="J16" s="19">
        <v>47.16</v>
      </c>
      <c r="K16" s="20">
        <v>25</v>
      </c>
      <c r="L16" s="22">
        <v>0.6493004184268522</v>
      </c>
      <c r="M16" s="20">
        <v>4756</v>
      </c>
      <c r="N16" s="23">
        <v>9107</v>
      </c>
      <c r="O16" s="24">
        <v>42130.46899641204</v>
      </c>
      <c r="P16" s="10"/>
      <c r="Q16" s="53" t="s">
        <v>86</v>
      </c>
      <c r="R16" s="54">
        <v>40</v>
      </c>
      <c r="S16" s="55" t="s">
        <v>12</v>
      </c>
      <c r="T16" s="55">
        <v>9</v>
      </c>
      <c r="U16" s="55" t="s">
        <v>12</v>
      </c>
      <c r="V16" s="55">
        <v>31</v>
      </c>
      <c r="W16" s="55">
        <v>45</v>
      </c>
      <c r="X16" s="55">
        <v>46</v>
      </c>
      <c r="Y16" s="55">
        <v>35</v>
      </c>
      <c r="Z16" s="55">
        <v>32</v>
      </c>
      <c r="AA16" s="55">
        <v>28</v>
      </c>
      <c r="AB16" s="55">
        <v>41</v>
      </c>
      <c r="AC16" s="55">
        <v>81</v>
      </c>
      <c r="AD16" s="55">
        <v>58</v>
      </c>
      <c r="AE16" s="55">
        <v>93</v>
      </c>
      <c r="AF16" s="55">
        <v>83</v>
      </c>
      <c r="AG16" s="55">
        <v>84</v>
      </c>
      <c r="AH16" s="55">
        <v>94</v>
      </c>
      <c r="AI16" s="55">
        <v>94</v>
      </c>
      <c r="AJ16" s="55">
        <v>81</v>
      </c>
      <c r="AK16" s="55">
        <v>73</v>
      </c>
      <c r="AL16" s="55">
        <v>141</v>
      </c>
      <c r="AM16" s="55">
        <v>120</v>
      </c>
      <c r="AN16" s="55">
        <v>125</v>
      </c>
      <c r="AO16" s="55">
        <v>62</v>
      </c>
      <c r="AP16" s="55">
        <v>61</v>
      </c>
      <c r="AQ16" s="55">
        <v>45</v>
      </c>
      <c r="AR16" s="55">
        <v>38</v>
      </c>
      <c r="AS16" s="55" t="s">
        <v>12</v>
      </c>
      <c r="AT16" s="55" t="s">
        <v>12</v>
      </c>
      <c r="AU16" s="55" t="s">
        <v>12</v>
      </c>
      <c r="AV16" s="59" t="s">
        <v>12</v>
      </c>
      <c r="AW16" s="56">
        <v>27</v>
      </c>
      <c r="AX16" s="57">
        <v>60.74074074074074</v>
      </c>
    </row>
    <row r="17" spans="2:50" ht="20.25">
      <c r="B17" s="18">
        <v>12</v>
      </c>
      <c r="C17" s="19">
        <v>77.1304347826087</v>
      </c>
      <c r="D17" s="20">
        <v>23</v>
      </c>
      <c r="E17" s="19">
        <v>76.58284110252252</v>
      </c>
      <c r="F17" s="8"/>
      <c r="G17" s="21">
        <v>68</v>
      </c>
      <c r="H17" s="19" t="s">
        <v>47</v>
      </c>
      <c r="I17" s="19" t="s">
        <v>48</v>
      </c>
      <c r="J17" s="19">
        <v>42.166666666666664</v>
      </c>
      <c r="K17" s="20">
        <v>24</v>
      </c>
      <c r="L17" s="22">
        <v>0.6787859695295331</v>
      </c>
      <c r="M17" s="20">
        <v>3078</v>
      </c>
      <c r="N17" s="23">
        <v>9106</v>
      </c>
      <c r="O17" s="24">
        <v>42129.62359027778</v>
      </c>
      <c r="P17" s="10"/>
      <c r="Q17" s="53" t="s">
        <v>87</v>
      </c>
      <c r="R17" s="54">
        <v>37</v>
      </c>
      <c r="S17" s="55">
        <v>53</v>
      </c>
      <c r="T17" s="55">
        <v>7</v>
      </c>
      <c r="U17" s="55">
        <v>39</v>
      </c>
      <c r="V17" s="55" t="s">
        <v>12</v>
      </c>
      <c r="W17" s="55">
        <v>33</v>
      </c>
      <c r="X17" s="55" t="s">
        <v>12</v>
      </c>
      <c r="Y17" s="55">
        <v>31</v>
      </c>
      <c r="Z17" s="55">
        <v>23</v>
      </c>
      <c r="AA17" s="55">
        <v>22</v>
      </c>
      <c r="AB17" s="55">
        <v>41</v>
      </c>
      <c r="AC17" s="55">
        <v>73</v>
      </c>
      <c r="AD17" s="55">
        <v>54</v>
      </c>
      <c r="AE17" s="55" t="s">
        <v>12</v>
      </c>
      <c r="AF17" s="55" t="s">
        <v>12</v>
      </c>
      <c r="AG17" s="55">
        <v>58</v>
      </c>
      <c r="AH17" s="55">
        <v>63</v>
      </c>
      <c r="AI17" s="55">
        <v>64</v>
      </c>
      <c r="AJ17" s="55">
        <v>83</v>
      </c>
      <c r="AK17" s="55">
        <v>77</v>
      </c>
      <c r="AL17" s="55">
        <v>59</v>
      </c>
      <c r="AM17" s="55">
        <v>55</v>
      </c>
      <c r="AN17" s="55">
        <v>36</v>
      </c>
      <c r="AO17" s="55">
        <v>34</v>
      </c>
      <c r="AP17" s="55" t="s">
        <v>12</v>
      </c>
      <c r="AQ17" s="55">
        <v>33</v>
      </c>
      <c r="AR17" s="55">
        <v>26</v>
      </c>
      <c r="AS17" s="55">
        <v>11</v>
      </c>
      <c r="AT17" s="55" t="s">
        <v>12</v>
      </c>
      <c r="AU17" s="55" t="s">
        <v>12</v>
      </c>
      <c r="AV17" s="59" t="s">
        <v>12</v>
      </c>
      <c r="AW17" s="56">
        <v>24</v>
      </c>
      <c r="AX17" s="57">
        <v>42.166666666666664</v>
      </c>
    </row>
    <row r="18" spans="2:50" ht="20.25">
      <c r="B18" s="18">
        <v>13</v>
      </c>
      <c r="C18" s="19">
        <v>89.22727272727273</v>
      </c>
      <c r="D18" s="20">
        <v>22</v>
      </c>
      <c r="E18" s="19">
        <v>76.58454405643135</v>
      </c>
      <c r="F18" s="8"/>
      <c r="G18" s="21">
        <v>103</v>
      </c>
      <c r="H18" s="19" t="s">
        <v>49</v>
      </c>
      <c r="I18" s="19" t="s">
        <v>50</v>
      </c>
      <c r="J18" s="19">
        <v>57.93103448275862</v>
      </c>
      <c r="K18" s="20">
        <v>29</v>
      </c>
      <c r="L18" s="22">
        <v>0.8716958983501361</v>
      </c>
      <c r="M18" s="20">
        <v>3760</v>
      </c>
      <c r="N18" s="23">
        <v>9105</v>
      </c>
      <c r="O18" s="24">
        <v>42128.8609494213</v>
      </c>
      <c r="P18" s="10"/>
      <c r="Q18" s="53" t="s">
        <v>88</v>
      </c>
      <c r="R18" s="54" t="s">
        <v>12</v>
      </c>
      <c r="S18" s="55">
        <v>65</v>
      </c>
      <c r="T18" s="55" t="s">
        <v>12</v>
      </c>
      <c r="U18" s="55" t="s">
        <v>12</v>
      </c>
      <c r="V18" s="55">
        <v>26</v>
      </c>
      <c r="W18" s="55">
        <v>34</v>
      </c>
      <c r="X18" s="55">
        <v>35</v>
      </c>
      <c r="Y18" s="55">
        <v>28</v>
      </c>
      <c r="Z18" s="55">
        <v>30</v>
      </c>
      <c r="AA18" s="55">
        <v>23</v>
      </c>
      <c r="AB18" s="55">
        <v>56</v>
      </c>
      <c r="AC18" s="55" t="s">
        <v>12</v>
      </c>
      <c r="AD18" s="55" t="s">
        <v>12</v>
      </c>
      <c r="AE18" s="55">
        <v>126</v>
      </c>
      <c r="AF18" s="55">
        <v>119</v>
      </c>
      <c r="AG18" s="55">
        <v>114</v>
      </c>
      <c r="AH18" s="55" t="s">
        <v>12</v>
      </c>
      <c r="AI18" s="55">
        <v>162</v>
      </c>
      <c r="AJ18" s="55">
        <v>165</v>
      </c>
      <c r="AK18" s="55">
        <v>136</v>
      </c>
      <c r="AL18" s="55">
        <v>144</v>
      </c>
      <c r="AM18" s="55">
        <v>112</v>
      </c>
      <c r="AN18" s="55">
        <v>114</v>
      </c>
      <c r="AO18" s="55">
        <v>92</v>
      </c>
      <c r="AP18" s="55" t="s">
        <v>12</v>
      </c>
      <c r="AQ18" s="55" t="s">
        <v>12</v>
      </c>
      <c r="AR18" s="55" t="s">
        <v>12</v>
      </c>
      <c r="AS18" s="55" t="s">
        <v>12</v>
      </c>
      <c r="AT18" s="55">
        <v>2</v>
      </c>
      <c r="AU18" s="55">
        <v>2</v>
      </c>
      <c r="AV18" s="59" t="s">
        <v>12</v>
      </c>
      <c r="AW18" s="56">
        <v>20</v>
      </c>
      <c r="AX18" s="57">
        <v>79.25</v>
      </c>
    </row>
    <row r="19" spans="2:50" ht="20.25">
      <c r="B19" s="18">
        <v>14</v>
      </c>
      <c r="C19" s="19">
        <v>113.3157894736842</v>
      </c>
      <c r="D19" s="20">
        <v>19</v>
      </c>
      <c r="E19" s="19">
        <v>76.72068301493873</v>
      </c>
      <c r="F19" s="8"/>
      <c r="G19" s="21">
        <v>10</v>
      </c>
      <c r="H19" s="19" t="s">
        <v>51</v>
      </c>
      <c r="I19" s="19" t="s">
        <v>50</v>
      </c>
      <c r="J19" s="19">
        <v>64.74074074074075</v>
      </c>
      <c r="K19" s="20">
        <v>27</v>
      </c>
      <c r="L19" s="22">
        <v>0.9382893949686589</v>
      </c>
      <c r="M19" s="20">
        <v>6260</v>
      </c>
      <c r="N19" s="23">
        <v>9104</v>
      </c>
      <c r="O19" s="24">
        <v>42128.85571886574</v>
      </c>
      <c r="P19" s="10"/>
      <c r="Q19" s="53" t="s">
        <v>89</v>
      </c>
      <c r="R19" s="54" t="s">
        <v>12</v>
      </c>
      <c r="S19" s="55" t="s">
        <v>12</v>
      </c>
      <c r="T19" s="55" t="s">
        <v>12</v>
      </c>
      <c r="U19" s="55" t="s">
        <v>12</v>
      </c>
      <c r="V19" s="55">
        <v>28</v>
      </c>
      <c r="W19" s="55" t="s">
        <v>12</v>
      </c>
      <c r="X19" s="55" t="s">
        <v>12</v>
      </c>
      <c r="Y19" s="55" t="s">
        <v>12</v>
      </c>
      <c r="Z19" s="55" t="s">
        <v>12</v>
      </c>
      <c r="AA19" s="55" t="s">
        <v>12</v>
      </c>
      <c r="AB19" s="55" t="s">
        <v>12</v>
      </c>
      <c r="AC19" s="55">
        <v>71</v>
      </c>
      <c r="AD19" s="55" t="s">
        <v>12</v>
      </c>
      <c r="AE19" s="55" t="s">
        <v>12</v>
      </c>
      <c r="AF19" s="55" t="s">
        <v>12</v>
      </c>
      <c r="AG19" s="55" t="s">
        <v>12</v>
      </c>
      <c r="AH19" s="55" t="s">
        <v>12</v>
      </c>
      <c r="AI19" s="55">
        <v>92</v>
      </c>
      <c r="AJ19" s="55">
        <v>96</v>
      </c>
      <c r="AK19" s="55" t="s">
        <v>12</v>
      </c>
      <c r="AL19" s="55" t="s">
        <v>12</v>
      </c>
      <c r="AM19" s="55">
        <v>127</v>
      </c>
      <c r="AN19" s="55" t="s">
        <v>12</v>
      </c>
      <c r="AO19" s="55">
        <v>43</v>
      </c>
      <c r="AP19" s="55" t="s">
        <v>12</v>
      </c>
      <c r="AQ19" s="55" t="s">
        <v>12</v>
      </c>
      <c r="AR19" s="55" t="s">
        <v>12</v>
      </c>
      <c r="AS19" s="55" t="s">
        <v>12</v>
      </c>
      <c r="AT19" s="55" t="s">
        <v>12</v>
      </c>
      <c r="AU19" s="55" t="s">
        <v>12</v>
      </c>
      <c r="AV19" s="59" t="s">
        <v>12</v>
      </c>
      <c r="AW19" s="56">
        <v>6</v>
      </c>
      <c r="AX19" s="57">
        <v>76.16666666666667</v>
      </c>
    </row>
    <row r="20" spans="2:50" ht="20.25">
      <c r="B20" s="18">
        <v>15</v>
      </c>
      <c r="C20" s="19">
        <v>101.14285714285714</v>
      </c>
      <c r="D20" s="20">
        <v>21</v>
      </c>
      <c r="E20" s="19">
        <v>76.78284287888431</v>
      </c>
      <c r="F20" s="8"/>
      <c r="G20" s="21">
        <v>77</v>
      </c>
      <c r="H20" s="19" t="s">
        <v>52</v>
      </c>
      <c r="I20" s="19" t="s">
        <v>53</v>
      </c>
      <c r="J20" s="19">
        <v>79.25</v>
      </c>
      <c r="K20" s="20">
        <v>20</v>
      </c>
      <c r="L20" s="22">
        <v>1.0505930999211714</v>
      </c>
      <c r="M20" s="20">
        <v>2036</v>
      </c>
      <c r="N20" s="23">
        <v>9103</v>
      </c>
      <c r="O20" s="24">
        <v>42128.8476119213</v>
      </c>
      <c r="P20" s="10"/>
      <c r="Q20" s="53" t="s">
        <v>90</v>
      </c>
      <c r="R20" s="54">
        <v>43</v>
      </c>
      <c r="S20" s="55" t="s">
        <v>12</v>
      </c>
      <c r="T20" s="55">
        <v>6</v>
      </c>
      <c r="U20" s="55">
        <v>9</v>
      </c>
      <c r="V20" s="55">
        <v>25</v>
      </c>
      <c r="W20" s="55">
        <v>44</v>
      </c>
      <c r="X20" s="55">
        <v>50</v>
      </c>
      <c r="Y20" s="55" t="s">
        <v>12</v>
      </c>
      <c r="Z20" s="55">
        <v>30</v>
      </c>
      <c r="AA20" s="55">
        <v>18</v>
      </c>
      <c r="AB20" s="55">
        <v>47</v>
      </c>
      <c r="AC20" s="55">
        <v>66</v>
      </c>
      <c r="AD20" s="55">
        <v>62</v>
      </c>
      <c r="AE20" s="55">
        <v>88</v>
      </c>
      <c r="AF20" s="55">
        <v>84</v>
      </c>
      <c r="AG20" s="55">
        <v>113</v>
      </c>
      <c r="AH20" s="55">
        <v>125</v>
      </c>
      <c r="AI20" s="55">
        <v>125</v>
      </c>
      <c r="AJ20" s="55">
        <v>135</v>
      </c>
      <c r="AK20" s="55">
        <v>102</v>
      </c>
      <c r="AL20" s="55">
        <v>109</v>
      </c>
      <c r="AM20" s="55">
        <v>104</v>
      </c>
      <c r="AN20" s="55">
        <v>85</v>
      </c>
      <c r="AO20" s="55">
        <v>104</v>
      </c>
      <c r="AP20" s="55">
        <v>110</v>
      </c>
      <c r="AQ20" s="55">
        <v>69</v>
      </c>
      <c r="AR20" s="55">
        <v>30</v>
      </c>
      <c r="AS20" s="55">
        <v>18</v>
      </c>
      <c r="AT20" s="55" t="s">
        <v>12</v>
      </c>
      <c r="AU20" s="55" t="s">
        <v>12</v>
      </c>
      <c r="AV20" s="59" t="s">
        <v>12</v>
      </c>
      <c r="AW20" s="56">
        <v>27</v>
      </c>
      <c r="AX20" s="57">
        <v>66.70370370370371</v>
      </c>
    </row>
    <row r="21" spans="2:50" ht="20.25">
      <c r="B21" s="18">
        <v>16</v>
      </c>
      <c r="C21" s="19">
        <v>114.63636363636364</v>
      </c>
      <c r="D21" s="20">
        <v>22</v>
      </c>
      <c r="E21" s="19">
        <v>77.1167589628004</v>
      </c>
      <c r="F21" s="8"/>
      <c r="G21" s="21">
        <v>200</v>
      </c>
      <c r="H21" s="19" t="s">
        <v>54</v>
      </c>
      <c r="I21" s="19" t="s">
        <v>39</v>
      </c>
      <c r="J21" s="19">
        <v>56.1578947368421</v>
      </c>
      <c r="K21" s="20">
        <v>19</v>
      </c>
      <c r="L21" s="22">
        <v>0.8933995174358437</v>
      </c>
      <c r="M21" s="20">
        <v>157</v>
      </c>
      <c r="N21" s="23">
        <v>9102</v>
      </c>
      <c r="O21" s="24">
        <v>42128.83672326389</v>
      </c>
      <c r="P21" s="10"/>
      <c r="Q21" s="53" t="s">
        <v>91</v>
      </c>
      <c r="R21" s="54">
        <v>39</v>
      </c>
      <c r="S21" s="55">
        <v>36</v>
      </c>
      <c r="T21" s="55">
        <v>22</v>
      </c>
      <c r="U21" s="55">
        <v>39</v>
      </c>
      <c r="V21" s="55">
        <v>42</v>
      </c>
      <c r="W21" s="55">
        <v>49</v>
      </c>
      <c r="X21" s="55">
        <v>45</v>
      </c>
      <c r="Y21" s="55">
        <v>39</v>
      </c>
      <c r="Z21" s="55">
        <v>36</v>
      </c>
      <c r="AA21" s="55">
        <v>26</v>
      </c>
      <c r="AB21" s="55">
        <v>64</v>
      </c>
      <c r="AC21" s="55">
        <v>89</v>
      </c>
      <c r="AD21" s="55">
        <v>99</v>
      </c>
      <c r="AE21" s="55">
        <v>90</v>
      </c>
      <c r="AF21" s="55">
        <v>87</v>
      </c>
      <c r="AG21" s="55">
        <v>105</v>
      </c>
      <c r="AH21" s="55">
        <v>112</v>
      </c>
      <c r="AI21" s="55">
        <v>109</v>
      </c>
      <c r="AJ21" s="55">
        <v>110</v>
      </c>
      <c r="AK21" s="55">
        <v>99</v>
      </c>
      <c r="AL21" s="55">
        <v>114</v>
      </c>
      <c r="AM21" s="55">
        <v>107</v>
      </c>
      <c r="AN21" s="55">
        <v>90</v>
      </c>
      <c r="AO21" s="55">
        <v>63</v>
      </c>
      <c r="AP21" s="55">
        <v>67</v>
      </c>
      <c r="AQ21" s="55">
        <v>66</v>
      </c>
      <c r="AR21" s="55">
        <v>31</v>
      </c>
      <c r="AS21" s="55">
        <v>27</v>
      </c>
      <c r="AT21" s="55">
        <v>6</v>
      </c>
      <c r="AU21" s="55">
        <v>15</v>
      </c>
      <c r="AV21" s="59" t="s">
        <v>12</v>
      </c>
      <c r="AW21" s="56">
        <v>30</v>
      </c>
      <c r="AX21" s="57">
        <v>64.1</v>
      </c>
    </row>
    <row r="22" spans="2:50" ht="20.25">
      <c r="B22" s="18">
        <v>17</v>
      </c>
      <c r="C22" s="19">
        <v>106.1875</v>
      </c>
      <c r="D22" s="20">
        <v>16</v>
      </c>
      <c r="E22" s="19">
        <v>77.53113561623955</v>
      </c>
      <c r="F22" s="8"/>
      <c r="G22" s="21">
        <v>20</v>
      </c>
      <c r="H22" s="19" t="s">
        <v>55</v>
      </c>
      <c r="I22" s="19" t="s">
        <v>33</v>
      </c>
      <c r="J22" s="19">
        <v>51.32142857142857</v>
      </c>
      <c r="K22" s="20">
        <v>28</v>
      </c>
      <c r="L22" s="22">
        <v>0.9294128986410328</v>
      </c>
      <c r="M22" s="20">
        <v>4350</v>
      </c>
      <c r="N22" s="23">
        <v>9101</v>
      </c>
      <c r="O22" s="24">
        <v>42128.392070601854</v>
      </c>
      <c r="P22" s="10"/>
      <c r="Q22" s="53" t="s">
        <v>92</v>
      </c>
      <c r="R22" s="54" t="s">
        <v>12</v>
      </c>
      <c r="S22" s="55">
        <v>56</v>
      </c>
      <c r="T22" s="55" t="s">
        <v>12</v>
      </c>
      <c r="U22" s="55">
        <v>22</v>
      </c>
      <c r="V22" s="55" t="s">
        <v>12</v>
      </c>
      <c r="W22" s="55" t="s">
        <v>12</v>
      </c>
      <c r="X22" s="55">
        <v>38</v>
      </c>
      <c r="Y22" s="55">
        <v>39</v>
      </c>
      <c r="Z22" s="55">
        <v>41</v>
      </c>
      <c r="AA22" s="55">
        <v>31</v>
      </c>
      <c r="AB22" s="55">
        <v>74</v>
      </c>
      <c r="AC22" s="55">
        <v>96</v>
      </c>
      <c r="AD22" s="55">
        <v>120</v>
      </c>
      <c r="AE22" s="55">
        <v>98</v>
      </c>
      <c r="AF22" s="55">
        <v>120</v>
      </c>
      <c r="AG22" s="55">
        <v>146</v>
      </c>
      <c r="AH22" s="55">
        <v>138</v>
      </c>
      <c r="AI22" s="55" t="s">
        <v>12</v>
      </c>
      <c r="AJ22" s="55">
        <v>130</v>
      </c>
      <c r="AK22" s="55">
        <v>117</v>
      </c>
      <c r="AL22" s="55">
        <v>131</v>
      </c>
      <c r="AM22" s="55">
        <v>128</v>
      </c>
      <c r="AN22" s="55">
        <v>93</v>
      </c>
      <c r="AO22" s="55">
        <v>54</v>
      </c>
      <c r="AP22" s="55">
        <v>52</v>
      </c>
      <c r="AQ22" s="55" t="s">
        <v>12</v>
      </c>
      <c r="AR22" s="55">
        <v>38</v>
      </c>
      <c r="AS22" s="55">
        <v>39</v>
      </c>
      <c r="AT22" s="55">
        <v>5</v>
      </c>
      <c r="AU22" s="55">
        <v>1</v>
      </c>
      <c r="AV22" s="59" t="s">
        <v>12</v>
      </c>
      <c r="AW22" s="56">
        <v>24</v>
      </c>
      <c r="AX22" s="57">
        <v>75.29166666666667</v>
      </c>
    </row>
    <row r="23" spans="2:50" ht="20.25">
      <c r="B23" s="18">
        <v>18</v>
      </c>
      <c r="C23" s="19">
        <v>107.04761904761905</v>
      </c>
      <c r="D23" s="20">
        <v>21</v>
      </c>
      <c r="E23" s="19">
        <v>77.94957382485633</v>
      </c>
      <c r="F23" s="8"/>
      <c r="G23" s="21">
        <v>181</v>
      </c>
      <c r="H23" s="19" t="s">
        <v>56</v>
      </c>
      <c r="I23" s="19" t="s">
        <v>39</v>
      </c>
      <c r="J23" s="19">
        <v>54.416666666666664</v>
      </c>
      <c r="K23" s="20">
        <v>12</v>
      </c>
      <c r="L23" s="22">
        <v>0.8836753850420708</v>
      </c>
      <c r="M23" s="20">
        <v>540</v>
      </c>
      <c r="N23" s="23">
        <v>9100</v>
      </c>
      <c r="O23" s="24">
        <v>42127.36940462963</v>
      </c>
      <c r="P23" s="10"/>
      <c r="Q23" s="53" t="s">
        <v>93</v>
      </c>
      <c r="R23" s="54" t="s">
        <v>12</v>
      </c>
      <c r="S23" s="55">
        <v>38</v>
      </c>
      <c r="T23" s="55">
        <v>22</v>
      </c>
      <c r="U23" s="55" t="s">
        <v>12</v>
      </c>
      <c r="V23" s="55" t="s">
        <v>12</v>
      </c>
      <c r="W23" s="55" t="s">
        <v>12</v>
      </c>
      <c r="X23" s="55" t="s">
        <v>12</v>
      </c>
      <c r="Y23" s="55" t="s">
        <v>12</v>
      </c>
      <c r="Z23" s="55">
        <v>33</v>
      </c>
      <c r="AA23" s="55">
        <v>10</v>
      </c>
      <c r="AB23" s="55" t="s">
        <v>12</v>
      </c>
      <c r="AC23" s="55" t="s">
        <v>12</v>
      </c>
      <c r="AD23" s="55">
        <v>130</v>
      </c>
      <c r="AE23" s="55">
        <v>105</v>
      </c>
      <c r="AF23" s="55" t="s">
        <v>12</v>
      </c>
      <c r="AG23" s="55">
        <v>84</v>
      </c>
      <c r="AH23" s="55">
        <v>87</v>
      </c>
      <c r="AI23" s="55">
        <v>86</v>
      </c>
      <c r="AJ23" s="55" t="s">
        <v>12</v>
      </c>
      <c r="AK23" s="55">
        <v>60</v>
      </c>
      <c r="AL23" s="55">
        <v>48</v>
      </c>
      <c r="AM23" s="55" t="s">
        <v>12</v>
      </c>
      <c r="AN23" s="55" t="s">
        <v>12</v>
      </c>
      <c r="AO23" s="55">
        <v>48</v>
      </c>
      <c r="AP23" s="55">
        <v>33</v>
      </c>
      <c r="AQ23" s="55">
        <v>24</v>
      </c>
      <c r="AR23" s="55">
        <v>23</v>
      </c>
      <c r="AS23" s="55" t="s">
        <v>12</v>
      </c>
      <c r="AT23" s="55" t="s">
        <v>12</v>
      </c>
      <c r="AU23" s="55" t="s">
        <v>12</v>
      </c>
      <c r="AV23" s="59" t="s">
        <v>12</v>
      </c>
      <c r="AW23" s="56">
        <v>17</v>
      </c>
      <c r="AX23" s="57">
        <v>48.88235294117647</v>
      </c>
    </row>
    <row r="24" spans="2:50" ht="20.25">
      <c r="B24" s="18">
        <v>19</v>
      </c>
      <c r="C24" s="19">
        <v>112.13636363636364</v>
      </c>
      <c r="D24" s="20">
        <v>22</v>
      </c>
      <c r="E24" s="19">
        <v>78.23861302639553</v>
      </c>
      <c r="F24" s="8"/>
      <c r="G24" s="21">
        <v>171</v>
      </c>
      <c r="H24" s="19" t="s">
        <v>57</v>
      </c>
      <c r="I24" s="19" t="s">
        <v>37</v>
      </c>
      <c r="J24" s="19">
        <v>93.93333333333334</v>
      </c>
      <c r="K24" s="20">
        <v>15</v>
      </c>
      <c r="L24" s="22">
        <v>1.6817172241614584</v>
      </c>
      <c r="M24" s="20">
        <v>1273</v>
      </c>
      <c r="N24" s="23">
        <v>9099</v>
      </c>
      <c r="O24" s="24">
        <v>42126.44285555556</v>
      </c>
      <c r="P24" s="10"/>
      <c r="Q24" s="53" t="s">
        <v>94</v>
      </c>
      <c r="R24" s="54">
        <v>45</v>
      </c>
      <c r="S24" s="55">
        <v>43</v>
      </c>
      <c r="T24" s="55" t="s">
        <v>12</v>
      </c>
      <c r="U24" s="55">
        <v>14</v>
      </c>
      <c r="V24" s="55">
        <v>36</v>
      </c>
      <c r="W24" s="55">
        <v>29</v>
      </c>
      <c r="X24" s="55">
        <v>25</v>
      </c>
      <c r="Y24" s="55">
        <v>34</v>
      </c>
      <c r="Z24" s="55">
        <v>26</v>
      </c>
      <c r="AA24" s="55">
        <v>25</v>
      </c>
      <c r="AB24" s="55">
        <v>43</v>
      </c>
      <c r="AC24" s="55">
        <v>76</v>
      </c>
      <c r="AD24" s="55">
        <v>55</v>
      </c>
      <c r="AE24" s="55">
        <v>120</v>
      </c>
      <c r="AF24" s="55">
        <v>115</v>
      </c>
      <c r="AG24" s="55">
        <v>119</v>
      </c>
      <c r="AH24" s="55">
        <v>97</v>
      </c>
      <c r="AI24" s="55">
        <v>102</v>
      </c>
      <c r="AJ24" s="55">
        <v>94</v>
      </c>
      <c r="AK24" s="55">
        <v>85</v>
      </c>
      <c r="AL24" s="55">
        <v>95</v>
      </c>
      <c r="AM24" s="55">
        <v>117</v>
      </c>
      <c r="AN24" s="55">
        <v>75</v>
      </c>
      <c r="AO24" s="55">
        <v>54</v>
      </c>
      <c r="AP24" s="55">
        <v>45</v>
      </c>
      <c r="AQ24" s="55">
        <v>44</v>
      </c>
      <c r="AR24" s="55">
        <v>39</v>
      </c>
      <c r="AS24" s="55">
        <v>22</v>
      </c>
      <c r="AT24" s="55">
        <v>3</v>
      </c>
      <c r="AU24" s="55">
        <v>3</v>
      </c>
      <c r="AV24" s="59" t="s">
        <v>12</v>
      </c>
      <c r="AW24" s="56">
        <v>29</v>
      </c>
      <c r="AX24" s="57">
        <v>57.93103448275862</v>
      </c>
    </row>
    <row r="25" spans="2:50" ht="20.25">
      <c r="B25" s="18">
        <v>20</v>
      </c>
      <c r="C25" s="19">
        <v>106.4</v>
      </c>
      <c r="D25" s="20">
        <v>25</v>
      </c>
      <c r="E25" s="19">
        <v>78.52125191528441</v>
      </c>
      <c r="F25" s="8"/>
      <c r="G25" s="21">
        <v>80</v>
      </c>
      <c r="H25" s="19" t="s">
        <v>58</v>
      </c>
      <c r="I25" s="19" t="s">
        <v>50</v>
      </c>
      <c r="J25" s="19">
        <v>76.16666666666667</v>
      </c>
      <c r="K25" s="20">
        <v>6</v>
      </c>
      <c r="L25" s="22">
        <v>0.8649299618506548</v>
      </c>
      <c r="M25" s="20">
        <v>761</v>
      </c>
      <c r="N25" s="23">
        <v>9098</v>
      </c>
      <c r="O25" s="24">
        <v>42126.37520115741</v>
      </c>
      <c r="P25" s="10"/>
      <c r="Q25" s="53" t="s">
        <v>95</v>
      </c>
      <c r="R25" s="54" t="s">
        <v>12</v>
      </c>
      <c r="S25" s="55">
        <v>20</v>
      </c>
      <c r="T25" s="55" t="s">
        <v>12</v>
      </c>
      <c r="U25" s="55" t="s">
        <v>12</v>
      </c>
      <c r="V25" s="55" t="s">
        <v>12</v>
      </c>
      <c r="W25" s="55" t="s">
        <v>12</v>
      </c>
      <c r="X25" s="55">
        <v>31</v>
      </c>
      <c r="Y25" s="55" t="s">
        <v>12</v>
      </c>
      <c r="Z25" s="55" t="s">
        <v>12</v>
      </c>
      <c r="AA25" s="55">
        <v>25</v>
      </c>
      <c r="AB25" s="55" t="s">
        <v>12</v>
      </c>
      <c r="AC25" s="55" t="s">
        <v>12</v>
      </c>
      <c r="AD25" s="55" t="s">
        <v>12</v>
      </c>
      <c r="AE25" s="55" t="s">
        <v>12</v>
      </c>
      <c r="AF25" s="55" t="s">
        <v>12</v>
      </c>
      <c r="AG25" s="55" t="s">
        <v>12</v>
      </c>
      <c r="AH25" s="55" t="s">
        <v>12</v>
      </c>
      <c r="AI25" s="55" t="s">
        <v>12</v>
      </c>
      <c r="AJ25" s="55" t="s">
        <v>12</v>
      </c>
      <c r="AK25" s="55" t="s">
        <v>12</v>
      </c>
      <c r="AL25" s="55" t="s">
        <v>12</v>
      </c>
      <c r="AM25" s="55">
        <v>74</v>
      </c>
      <c r="AN25" s="55">
        <v>81</v>
      </c>
      <c r="AO25" s="55" t="s">
        <v>12</v>
      </c>
      <c r="AP25" s="55" t="s">
        <v>12</v>
      </c>
      <c r="AQ25" s="55" t="s">
        <v>12</v>
      </c>
      <c r="AR25" s="55" t="s">
        <v>12</v>
      </c>
      <c r="AS25" s="55">
        <v>43</v>
      </c>
      <c r="AT25" s="55" t="s">
        <v>12</v>
      </c>
      <c r="AU25" s="55">
        <v>3</v>
      </c>
      <c r="AV25" s="59" t="s">
        <v>12</v>
      </c>
      <c r="AW25" s="56">
        <v>7</v>
      </c>
      <c r="AX25" s="57">
        <v>39.57142857142857</v>
      </c>
    </row>
    <row r="26" spans="2:50" ht="20.25">
      <c r="B26" s="18">
        <v>21</v>
      </c>
      <c r="C26" s="19">
        <v>114.04347826086956</v>
      </c>
      <c r="D26" s="20">
        <v>23</v>
      </c>
      <c r="E26" s="19">
        <v>78.75216547636103</v>
      </c>
      <c r="F26" s="8"/>
      <c r="G26" s="21">
        <v>40</v>
      </c>
      <c r="H26" s="19" t="s">
        <v>59</v>
      </c>
      <c r="I26" s="19" t="s">
        <v>60</v>
      </c>
      <c r="J26" s="19">
        <v>60</v>
      </c>
      <c r="K26" s="20">
        <v>7</v>
      </c>
      <c r="L26" s="22">
        <v>0.9034927856620923</v>
      </c>
      <c r="M26" s="20">
        <v>1629</v>
      </c>
      <c r="N26" s="23">
        <v>9097</v>
      </c>
      <c r="O26" s="24">
        <v>42126.36934398148</v>
      </c>
      <c r="P26" s="10"/>
      <c r="Q26" s="53" t="s">
        <v>96</v>
      </c>
      <c r="R26" s="54">
        <v>49</v>
      </c>
      <c r="S26" s="55">
        <v>58</v>
      </c>
      <c r="T26" s="55">
        <v>25</v>
      </c>
      <c r="U26" s="55">
        <v>24</v>
      </c>
      <c r="V26" s="55">
        <v>61</v>
      </c>
      <c r="W26" s="55" t="s">
        <v>12</v>
      </c>
      <c r="X26" s="55">
        <v>55</v>
      </c>
      <c r="Y26" s="55" t="s">
        <v>12</v>
      </c>
      <c r="Z26" s="55" t="s">
        <v>12</v>
      </c>
      <c r="AA26" s="55" t="s">
        <v>12</v>
      </c>
      <c r="AB26" s="55" t="s">
        <v>12</v>
      </c>
      <c r="AC26" s="55" t="s">
        <v>12</v>
      </c>
      <c r="AD26" s="55">
        <v>80</v>
      </c>
      <c r="AE26" s="55">
        <v>137</v>
      </c>
      <c r="AF26" s="55" t="s">
        <v>12</v>
      </c>
      <c r="AG26" s="55" t="s">
        <v>12</v>
      </c>
      <c r="AH26" s="55" t="s">
        <v>12</v>
      </c>
      <c r="AI26" s="55" t="s">
        <v>12</v>
      </c>
      <c r="AJ26" s="55" t="s">
        <v>12</v>
      </c>
      <c r="AK26" s="55" t="s">
        <v>12</v>
      </c>
      <c r="AL26" s="55" t="s">
        <v>12</v>
      </c>
      <c r="AM26" s="55" t="s">
        <v>12</v>
      </c>
      <c r="AN26" s="55" t="s">
        <v>12</v>
      </c>
      <c r="AO26" s="55" t="s">
        <v>12</v>
      </c>
      <c r="AP26" s="55" t="s">
        <v>12</v>
      </c>
      <c r="AQ26" s="55" t="s">
        <v>12</v>
      </c>
      <c r="AR26" s="55" t="s">
        <v>12</v>
      </c>
      <c r="AS26" s="55">
        <v>32</v>
      </c>
      <c r="AT26" s="55">
        <v>17</v>
      </c>
      <c r="AU26" s="55" t="s">
        <v>12</v>
      </c>
      <c r="AV26" s="59" t="s">
        <v>12</v>
      </c>
      <c r="AW26" s="56">
        <v>10</v>
      </c>
      <c r="AX26" s="57">
        <v>53.8</v>
      </c>
    </row>
    <row r="27" spans="2:50" ht="20.25">
      <c r="B27" s="18">
        <v>22</v>
      </c>
      <c r="C27" s="19">
        <v>105.95454545454545</v>
      </c>
      <c r="D27" s="20">
        <v>22</v>
      </c>
      <c r="E27" s="19">
        <v>78.82510919930475</v>
      </c>
      <c r="F27" s="8"/>
      <c r="G27" s="21">
        <v>151</v>
      </c>
      <c r="H27" s="19" t="s">
        <v>61</v>
      </c>
      <c r="I27" s="19" t="s">
        <v>50</v>
      </c>
      <c r="J27" s="19">
        <v>76.95</v>
      </c>
      <c r="K27" s="20">
        <v>20</v>
      </c>
      <c r="L27" s="22">
        <v>1.142524605396892</v>
      </c>
      <c r="M27" s="20">
        <v>1549</v>
      </c>
      <c r="N27" s="23">
        <v>9096</v>
      </c>
      <c r="O27" s="24">
        <v>42125.854907754634</v>
      </c>
      <c r="P27" s="10"/>
      <c r="Q27" s="53" t="s">
        <v>97</v>
      </c>
      <c r="R27" s="54" t="s">
        <v>12</v>
      </c>
      <c r="S27" s="55" t="s">
        <v>12</v>
      </c>
      <c r="T27" s="55" t="s">
        <v>12</v>
      </c>
      <c r="U27" s="55">
        <v>42</v>
      </c>
      <c r="V27" s="55">
        <v>23</v>
      </c>
      <c r="W27" s="55">
        <v>39</v>
      </c>
      <c r="X27" s="55">
        <v>54</v>
      </c>
      <c r="Y27" s="55">
        <v>40</v>
      </c>
      <c r="Z27" s="55" t="s">
        <v>12</v>
      </c>
      <c r="AA27" s="55" t="s">
        <v>12</v>
      </c>
      <c r="AB27" s="55">
        <v>59</v>
      </c>
      <c r="AC27" s="55">
        <v>82</v>
      </c>
      <c r="AD27" s="55">
        <v>65</v>
      </c>
      <c r="AE27" s="55">
        <v>47</v>
      </c>
      <c r="AF27" s="55">
        <v>57</v>
      </c>
      <c r="AG27" s="55" t="s">
        <v>12</v>
      </c>
      <c r="AH27" s="55">
        <v>97</v>
      </c>
      <c r="AI27" s="55">
        <v>83</v>
      </c>
      <c r="AJ27" s="55" t="s">
        <v>12</v>
      </c>
      <c r="AK27" s="55" t="s">
        <v>12</v>
      </c>
      <c r="AL27" s="55" t="s">
        <v>12</v>
      </c>
      <c r="AM27" s="55">
        <v>104</v>
      </c>
      <c r="AN27" s="55" t="s">
        <v>12</v>
      </c>
      <c r="AO27" s="55">
        <v>75</v>
      </c>
      <c r="AP27" s="55" t="s">
        <v>12</v>
      </c>
      <c r="AQ27" s="55">
        <v>31</v>
      </c>
      <c r="AR27" s="55">
        <v>28</v>
      </c>
      <c r="AS27" s="55" t="s">
        <v>12</v>
      </c>
      <c r="AT27" s="55" t="s">
        <v>12</v>
      </c>
      <c r="AU27" s="55" t="s">
        <v>12</v>
      </c>
      <c r="AV27" s="59" t="s">
        <v>12</v>
      </c>
      <c r="AW27" s="56">
        <v>16</v>
      </c>
      <c r="AX27" s="57">
        <v>57.875</v>
      </c>
    </row>
    <row r="28" spans="2:50" ht="20.25">
      <c r="B28" s="18">
        <v>23</v>
      </c>
      <c r="C28" s="19">
        <v>92.61904761904762</v>
      </c>
      <c r="D28" s="20">
        <v>21</v>
      </c>
      <c r="E28" s="19">
        <v>78.9633674192594</v>
      </c>
      <c r="F28" s="8"/>
      <c r="G28" s="21">
        <v>198</v>
      </c>
      <c r="H28" s="19" t="s">
        <v>62</v>
      </c>
      <c r="I28" s="19" t="s">
        <v>63</v>
      </c>
      <c r="J28" s="19">
        <v>129.53846153846155</v>
      </c>
      <c r="K28" s="20">
        <v>13</v>
      </c>
      <c r="L28" s="22">
        <v>1.4938732889703057</v>
      </c>
      <c r="M28" s="20">
        <v>150</v>
      </c>
      <c r="N28" s="23">
        <v>9095</v>
      </c>
      <c r="O28" s="24">
        <v>42125.84921122686</v>
      </c>
      <c r="P28" s="10"/>
      <c r="Q28" s="53" t="s">
        <v>98</v>
      </c>
      <c r="R28" s="54">
        <v>42</v>
      </c>
      <c r="S28" s="55" t="s">
        <v>12</v>
      </c>
      <c r="T28" s="55" t="s">
        <v>12</v>
      </c>
      <c r="U28" s="55" t="s">
        <v>12</v>
      </c>
      <c r="V28" s="55" t="s">
        <v>12</v>
      </c>
      <c r="W28" s="55" t="s">
        <v>12</v>
      </c>
      <c r="X28" s="55" t="s">
        <v>12</v>
      </c>
      <c r="Y28" s="55" t="s">
        <v>12</v>
      </c>
      <c r="Z28" s="55" t="s">
        <v>12</v>
      </c>
      <c r="AA28" s="55" t="s">
        <v>12</v>
      </c>
      <c r="AB28" s="55" t="s">
        <v>12</v>
      </c>
      <c r="AC28" s="55">
        <v>71</v>
      </c>
      <c r="AD28" s="55" t="s">
        <v>12</v>
      </c>
      <c r="AE28" s="55" t="s">
        <v>12</v>
      </c>
      <c r="AF28" s="55" t="s">
        <v>12</v>
      </c>
      <c r="AG28" s="55">
        <v>134</v>
      </c>
      <c r="AH28" s="55" t="s">
        <v>12</v>
      </c>
      <c r="AI28" s="55" t="s">
        <v>12</v>
      </c>
      <c r="AJ28" s="55">
        <v>91</v>
      </c>
      <c r="AK28" s="55" t="s">
        <v>12</v>
      </c>
      <c r="AL28" s="55" t="s">
        <v>12</v>
      </c>
      <c r="AM28" s="55" t="s">
        <v>12</v>
      </c>
      <c r="AN28" s="55" t="s">
        <v>12</v>
      </c>
      <c r="AO28" s="55" t="s">
        <v>12</v>
      </c>
      <c r="AP28" s="55" t="s">
        <v>12</v>
      </c>
      <c r="AQ28" s="55">
        <v>53</v>
      </c>
      <c r="AR28" s="55">
        <v>49</v>
      </c>
      <c r="AS28" s="55" t="s">
        <v>12</v>
      </c>
      <c r="AT28" s="55" t="s">
        <v>12</v>
      </c>
      <c r="AU28" s="55" t="s">
        <v>12</v>
      </c>
      <c r="AV28" s="59" t="s">
        <v>12</v>
      </c>
      <c r="AW28" s="56">
        <v>7</v>
      </c>
      <c r="AX28" s="57">
        <v>62.857142857142854</v>
      </c>
    </row>
    <row r="29" spans="2:50" ht="20.25">
      <c r="B29" s="18">
        <v>24</v>
      </c>
      <c r="C29" s="19">
        <v>71.21739130434783</v>
      </c>
      <c r="D29" s="20">
        <v>23</v>
      </c>
      <c r="E29" s="19">
        <v>79.01507808178528</v>
      </c>
      <c r="F29" s="8"/>
      <c r="G29" s="21">
        <v>44</v>
      </c>
      <c r="H29" s="19" t="s">
        <v>64</v>
      </c>
      <c r="I29" s="19" t="s">
        <v>33</v>
      </c>
      <c r="J29" s="19">
        <v>60.74074074074074</v>
      </c>
      <c r="K29" s="20">
        <v>27</v>
      </c>
      <c r="L29" s="22">
        <v>0.8614000558534933</v>
      </c>
      <c r="M29" s="20">
        <v>3307</v>
      </c>
      <c r="N29" s="23">
        <v>9094</v>
      </c>
      <c r="O29" s="24">
        <v>42125.81181550926</v>
      </c>
      <c r="P29" s="10"/>
      <c r="Q29" s="53" t="s">
        <v>99</v>
      </c>
      <c r="R29" s="54">
        <v>51</v>
      </c>
      <c r="S29" s="55">
        <v>62</v>
      </c>
      <c r="T29" s="55">
        <v>37</v>
      </c>
      <c r="U29" s="55">
        <v>61</v>
      </c>
      <c r="V29" s="55">
        <v>50</v>
      </c>
      <c r="W29" s="55">
        <v>56</v>
      </c>
      <c r="X29" s="55">
        <v>43</v>
      </c>
      <c r="Y29" s="55">
        <v>44</v>
      </c>
      <c r="Z29" s="55">
        <v>26</v>
      </c>
      <c r="AA29" s="55">
        <v>34</v>
      </c>
      <c r="AB29" s="55">
        <v>87</v>
      </c>
      <c r="AC29" s="55">
        <v>110</v>
      </c>
      <c r="AD29" s="55">
        <v>109</v>
      </c>
      <c r="AE29" s="55">
        <v>103</v>
      </c>
      <c r="AF29" s="55">
        <v>58</v>
      </c>
      <c r="AG29" s="55">
        <v>83</v>
      </c>
      <c r="AH29" s="55">
        <v>95</v>
      </c>
      <c r="AI29" s="55">
        <v>105</v>
      </c>
      <c r="AJ29" s="55">
        <v>118</v>
      </c>
      <c r="AK29" s="55">
        <v>106</v>
      </c>
      <c r="AL29" s="55">
        <v>152</v>
      </c>
      <c r="AM29" s="55">
        <v>136</v>
      </c>
      <c r="AN29" s="55">
        <v>129</v>
      </c>
      <c r="AO29" s="55">
        <v>85</v>
      </c>
      <c r="AP29" s="55">
        <v>105</v>
      </c>
      <c r="AQ29" s="55">
        <v>83</v>
      </c>
      <c r="AR29" s="55">
        <v>30</v>
      </c>
      <c r="AS29" s="55">
        <v>30</v>
      </c>
      <c r="AT29" s="55">
        <v>15</v>
      </c>
      <c r="AU29" s="55">
        <v>8</v>
      </c>
      <c r="AV29" s="59" t="s">
        <v>12</v>
      </c>
      <c r="AW29" s="56">
        <v>30</v>
      </c>
      <c r="AX29" s="57">
        <v>73.7</v>
      </c>
    </row>
    <row r="30" spans="2:50" ht="20.25">
      <c r="B30" s="18">
        <v>25</v>
      </c>
      <c r="C30" s="19">
        <v>58.53333333333333</v>
      </c>
      <c r="D30" s="20">
        <v>15</v>
      </c>
      <c r="E30" s="19">
        <v>79.03593475778901</v>
      </c>
      <c r="F30" s="8"/>
      <c r="G30" s="21">
        <v>168</v>
      </c>
      <c r="H30" s="19" t="s">
        <v>65</v>
      </c>
      <c r="I30" s="19" t="s">
        <v>33</v>
      </c>
      <c r="J30" s="19">
        <v>25.23076923076923</v>
      </c>
      <c r="K30" s="20">
        <v>13</v>
      </c>
      <c r="L30" s="22">
        <v>0.5008495619304207</v>
      </c>
      <c r="M30" s="20">
        <v>1075</v>
      </c>
      <c r="N30" s="23">
        <v>9093</v>
      </c>
      <c r="O30" s="24">
        <v>42125.80589178241</v>
      </c>
      <c r="P30" s="10"/>
      <c r="Q30" s="53" t="s">
        <v>100</v>
      </c>
      <c r="R30" s="54">
        <v>42</v>
      </c>
      <c r="S30" s="55">
        <v>6</v>
      </c>
      <c r="T30" s="55" t="s">
        <v>12</v>
      </c>
      <c r="U30" s="55" t="s">
        <v>12</v>
      </c>
      <c r="V30" s="55">
        <v>37</v>
      </c>
      <c r="W30" s="55">
        <v>27</v>
      </c>
      <c r="X30" s="55">
        <v>31</v>
      </c>
      <c r="Y30" s="55">
        <v>18</v>
      </c>
      <c r="Z30" s="55" t="s">
        <v>12</v>
      </c>
      <c r="AA30" s="55">
        <v>19</v>
      </c>
      <c r="AB30" s="55">
        <v>34</v>
      </c>
      <c r="AC30" s="55">
        <v>22</v>
      </c>
      <c r="AD30" s="55">
        <v>65</v>
      </c>
      <c r="AE30" s="55" t="s">
        <v>12</v>
      </c>
      <c r="AF30" s="55" t="s">
        <v>12</v>
      </c>
      <c r="AG30" s="55" t="s">
        <v>12</v>
      </c>
      <c r="AH30" s="55" t="s">
        <v>12</v>
      </c>
      <c r="AI30" s="55" t="s">
        <v>12</v>
      </c>
      <c r="AJ30" s="55" t="s">
        <v>12</v>
      </c>
      <c r="AK30" s="55">
        <v>70</v>
      </c>
      <c r="AL30" s="55">
        <v>56</v>
      </c>
      <c r="AM30" s="55">
        <v>59</v>
      </c>
      <c r="AN30" s="55">
        <v>70</v>
      </c>
      <c r="AO30" s="55" t="s">
        <v>12</v>
      </c>
      <c r="AP30" s="55">
        <v>49</v>
      </c>
      <c r="AQ30" s="55">
        <v>37</v>
      </c>
      <c r="AR30" s="55" t="s">
        <v>12</v>
      </c>
      <c r="AS30" s="55" t="s">
        <v>12</v>
      </c>
      <c r="AT30" s="55">
        <v>1</v>
      </c>
      <c r="AU30" s="55" t="s">
        <v>12</v>
      </c>
      <c r="AV30" s="59" t="s">
        <v>12</v>
      </c>
      <c r="AW30" s="56">
        <v>17</v>
      </c>
      <c r="AX30" s="57">
        <v>37.8235294117647</v>
      </c>
    </row>
    <row r="31" spans="2:50" ht="20.25">
      <c r="B31" s="18">
        <v>26</v>
      </c>
      <c r="C31" s="19">
        <v>47.588235294117645</v>
      </c>
      <c r="D31" s="20">
        <v>17</v>
      </c>
      <c r="E31" s="19">
        <v>78.91838637479944</v>
      </c>
      <c r="F31" s="8"/>
      <c r="G31" s="21">
        <v>41</v>
      </c>
      <c r="H31" s="19" t="s">
        <v>66</v>
      </c>
      <c r="I31" s="19" t="s">
        <v>33</v>
      </c>
      <c r="J31" s="19">
        <v>106.81818181818181</v>
      </c>
      <c r="K31" s="20">
        <v>11</v>
      </c>
      <c r="L31" s="22">
        <v>1.2889425147221332</v>
      </c>
      <c r="M31" s="20">
        <v>915</v>
      </c>
      <c r="N31" s="23">
        <v>9092</v>
      </c>
      <c r="O31" s="24">
        <v>42125.675908564815</v>
      </c>
      <c r="P31" s="10"/>
      <c r="Q31" s="53" t="s">
        <v>101</v>
      </c>
      <c r="R31" s="54">
        <v>40</v>
      </c>
      <c r="S31" s="55">
        <v>35</v>
      </c>
      <c r="T31" s="55" t="s">
        <v>12</v>
      </c>
      <c r="U31" s="55" t="s">
        <v>12</v>
      </c>
      <c r="V31" s="55">
        <v>41</v>
      </c>
      <c r="W31" s="55">
        <v>34</v>
      </c>
      <c r="X31" s="55">
        <v>34</v>
      </c>
      <c r="Y31" s="55">
        <v>34</v>
      </c>
      <c r="Z31" s="55" t="s">
        <v>12</v>
      </c>
      <c r="AA31" s="55" t="s">
        <v>12</v>
      </c>
      <c r="AB31" s="55">
        <v>70</v>
      </c>
      <c r="AC31" s="55">
        <v>83</v>
      </c>
      <c r="AD31" s="55">
        <v>117</v>
      </c>
      <c r="AE31" s="55">
        <v>126</v>
      </c>
      <c r="AF31" s="55" t="s">
        <v>12</v>
      </c>
      <c r="AG31" s="55">
        <v>166</v>
      </c>
      <c r="AH31" s="55">
        <v>168</v>
      </c>
      <c r="AI31" s="55">
        <v>141</v>
      </c>
      <c r="AJ31" s="55">
        <v>165</v>
      </c>
      <c r="AK31" s="55">
        <v>91</v>
      </c>
      <c r="AL31" s="55">
        <v>113</v>
      </c>
      <c r="AM31" s="55" t="s">
        <v>12</v>
      </c>
      <c r="AN31" s="55">
        <v>109</v>
      </c>
      <c r="AO31" s="55">
        <v>92</v>
      </c>
      <c r="AP31" s="55">
        <v>55</v>
      </c>
      <c r="AQ31" s="55">
        <v>46</v>
      </c>
      <c r="AR31" s="55">
        <v>39</v>
      </c>
      <c r="AS31" s="55">
        <v>22</v>
      </c>
      <c r="AT31" s="55">
        <v>4</v>
      </c>
      <c r="AU31" s="55">
        <v>2</v>
      </c>
      <c r="AV31" s="59" t="s">
        <v>12</v>
      </c>
      <c r="AW31" s="56">
        <v>24</v>
      </c>
      <c r="AX31" s="57">
        <v>76.125</v>
      </c>
    </row>
    <row r="32" spans="2:50" ht="20.25">
      <c r="B32" s="18">
        <v>27</v>
      </c>
      <c r="C32" s="19">
        <v>34.73684210526316</v>
      </c>
      <c r="D32" s="20">
        <v>19</v>
      </c>
      <c r="E32" s="19">
        <v>78.80697147391086</v>
      </c>
      <c r="F32" s="8"/>
      <c r="G32" s="21">
        <v>107</v>
      </c>
      <c r="H32" s="19" t="s">
        <v>67</v>
      </c>
      <c r="I32" s="19" t="s">
        <v>68</v>
      </c>
      <c r="J32" s="19">
        <v>57.875</v>
      </c>
      <c r="K32" s="20">
        <v>16</v>
      </c>
      <c r="L32" s="22">
        <v>0.8837821524261794</v>
      </c>
      <c r="M32" s="20">
        <v>3251</v>
      </c>
      <c r="N32" s="23">
        <v>9091</v>
      </c>
      <c r="O32" s="24">
        <v>42125.44938715278</v>
      </c>
      <c r="P32" s="10"/>
      <c r="Q32" s="53" t="s">
        <v>102</v>
      </c>
      <c r="R32" s="54">
        <v>53</v>
      </c>
      <c r="S32" s="55" t="s">
        <v>12</v>
      </c>
      <c r="T32" s="55" t="s">
        <v>12</v>
      </c>
      <c r="U32" s="55">
        <v>27</v>
      </c>
      <c r="V32" s="55">
        <v>49</v>
      </c>
      <c r="W32" s="55" t="s">
        <v>12</v>
      </c>
      <c r="X32" s="55">
        <v>64</v>
      </c>
      <c r="Y32" s="55">
        <v>25</v>
      </c>
      <c r="Z32" s="55">
        <v>25</v>
      </c>
      <c r="AA32" s="55">
        <v>30</v>
      </c>
      <c r="AB32" s="55">
        <v>91</v>
      </c>
      <c r="AC32" s="55">
        <v>90</v>
      </c>
      <c r="AD32" s="55">
        <v>112</v>
      </c>
      <c r="AE32" s="55">
        <v>170</v>
      </c>
      <c r="AF32" s="55">
        <v>170</v>
      </c>
      <c r="AG32" s="55" t="s">
        <v>12</v>
      </c>
      <c r="AH32" s="55" t="s">
        <v>12</v>
      </c>
      <c r="AI32" s="55">
        <v>140</v>
      </c>
      <c r="AJ32" s="55">
        <v>115</v>
      </c>
      <c r="AK32" s="55">
        <v>108</v>
      </c>
      <c r="AL32" s="55">
        <v>96</v>
      </c>
      <c r="AM32" s="55">
        <v>121</v>
      </c>
      <c r="AN32" s="55" t="s">
        <v>12</v>
      </c>
      <c r="AO32" s="55" t="s">
        <v>12</v>
      </c>
      <c r="AP32" s="55" t="s">
        <v>12</v>
      </c>
      <c r="AQ32" s="55" t="s">
        <v>12</v>
      </c>
      <c r="AR32" s="55">
        <v>25</v>
      </c>
      <c r="AS32" s="55">
        <v>22</v>
      </c>
      <c r="AT32" s="55" t="s">
        <v>12</v>
      </c>
      <c r="AU32" s="55">
        <v>6</v>
      </c>
      <c r="AV32" s="59" t="s">
        <v>12</v>
      </c>
      <c r="AW32" s="56">
        <v>20</v>
      </c>
      <c r="AX32" s="57">
        <v>76.95</v>
      </c>
    </row>
    <row r="33" spans="2:50" ht="20.25">
      <c r="B33" s="18">
        <v>28</v>
      </c>
      <c r="C33" s="19">
        <v>23.294117647058822</v>
      </c>
      <c r="D33" s="20">
        <v>17</v>
      </c>
      <c r="E33" s="19">
        <v>78.59008664305544</v>
      </c>
      <c r="F33" s="8"/>
      <c r="G33" s="21">
        <v>38</v>
      </c>
      <c r="H33" s="19" t="s">
        <v>69</v>
      </c>
      <c r="I33" s="19" t="s">
        <v>70</v>
      </c>
      <c r="J33" s="19">
        <v>73.53846153846153</v>
      </c>
      <c r="K33" s="20">
        <v>26</v>
      </c>
      <c r="L33" s="22">
        <v>1.266748036908393</v>
      </c>
      <c r="M33" s="20">
        <v>5558</v>
      </c>
      <c r="N33" s="23">
        <v>9090</v>
      </c>
      <c r="O33" s="24">
        <v>42125.44437719908</v>
      </c>
      <c r="P33" s="10"/>
      <c r="Q33" s="53" t="s">
        <v>103</v>
      </c>
      <c r="R33" s="54">
        <v>18</v>
      </c>
      <c r="S33" s="55">
        <v>20</v>
      </c>
      <c r="T33" s="55">
        <v>16</v>
      </c>
      <c r="U33" s="55">
        <v>42</v>
      </c>
      <c r="V33" s="55" t="s">
        <v>12</v>
      </c>
      <c r="W33" s="55">
        <v>9</v>
      </c>
      <c r="X33" s="55">
        <v>53</v>
      </c>
      <c r="Y33" s="55">
        <v>9</v>
      </c>
      <c r="Z33" s="55" t="s">
        <v>12</v>
      </c>
      <c r="AA33" s="55">
        <v>6</v>
      </c>
      <c r="AB33" s="55" t="s">
        <v>12</v>
      </c>
      <c r="AC33" s="55">
        <v>19</v>
      </c>
      <c r="AD33" s="55">
        <v>17</v>
      </c>
      <c r="AE33" s="55" t="s">
        <v>12</v>
      </c>
      <c r="AF33" s="55">
        <v>56</v>
      </c>
      <c r="AG33" s="55">
        <v>7</v>
      </c>
      <c r="AH33" s="55">
        <v>56</v>
      </c>
      <c r="AI33" s="55" t="s">
        <v>12</v>
      </c>
      <c r="AJ33" s="55" t="s">
        <v>12</v>
      </c>
      <c r="AK33" s="55" t="s">
        <v>12</v>
      </c>
      <c r="AL33" s="55" t="s">
        <v>12</v>
      </c>
      <c r="AM33" s="55" t="s">
        <v>12</v>
      </c>
      <c r="AN33" s="55" t="s">
        <v>12</v>
      </c>
      <c r="AO33" s="55" t="s">
        <v>12</v>
      </c>
      <c r="AP33" s="55" t="s">
        <v>12</v>
      </c>
      <c r="AQ33" s="55" t="s">
        <v>12</v>
      </c>
      <c r="AR33" s="55" t="s">
        <v>12</v>
      </c>
      <c r="AS33" s="55" t="s">
        <v>12</v>
      </c>
      <c r="AT33" s="55" t="s">
        <v>12</v>
      </c>
      <c r="AU33" s="55" t="s">
        <v>12</v>
      </c>
      <c r="AV33" s="59" t="s">
        <v>12</v>
      </c>
      <c r="AW33" s="56">
        <v>13</v>
      </c>
      <c r="AX33" s="57">
        <v>25.23076923076923</v>
      </c>
    </row>
    <row r="34" spans="2:50" ht="20.25">
      <c r="B34" s="18">
        <v>29</v>
      </c>
      <c r="C34" s="19">
        <v>4.818181818181818</v>
      </c>
      <c r="D34" s="20">
        <v>22</v>
      </c>
      <c r="E34" s="19">
        <v>78.19925571472452</v>
      </c>
      <c r="F34" s="8"/>
      <c r="G34" s="21">
        <v>21</v>
      </c>
      <c r="H34" s="19" t="s">
        <v>71</v>
      </c>
      <c r="I34" s="19" t="s">
        <v>72</v>
      </c>
      <c r="J34" s="19">
        <v>65.91666666666667</v>
      </c>
      <c r="K34" s="20">
        <v>12</v>
      </c>
      <c r="L34" s="22">
        <v>1.152066138377574</v>
      </c>
      <c r="M34" s="20">
        <v>3702</v>
      </c>
      <c r="N34" s="23">
        <v>9089</v>
      </c>
      <c r="O34" s="24">
        <v>42125.438570949074</v>
      </c>
      <c r="P34" s="10"/>
      <c r="Q34" s="53" t="s">
        <v>104</v>
      </c>
      <c r="R34" s="54">
        <v>66</v>
      </c>
      <c r="S34" s="55" t="s">
        <v>12</v>
      </c>
      <c r="T34" s="55">
        <v>17</v>
      </c>
      <c r="U34" s="55">
        <v>85</v>
      </c>
      <c r="V34" s="55" t="s">
        <v>12</v>
      </c>
      <c r="W34" s="55" t="s">
        <v>12</v>
      </c>
      <c r="X34" s="55" t="s">
        <v>12</v>
      </c>
      <c r="Y34" s="55">
        <v>90</v>
      </c>
      <c r="Z34" s="55" t="s">
        <v>12</v>
      </c>
      <c r="AA34" s="55">
        <v>32</v>
      </c>
      <c r="AB34" s="55">
        <v>122</v>
      </c>
      <c r="AC34" s="55" t="s">
        <v>12</v>
      </c>
      <c r="AD34" s="55">
        <v>144</v>
      </c>
      <c r="AE34" s="55" t="s">
        <v>12</v>
      </c>
      <c r="AF34" s="55" t="s">
        <v>12</v>
      </c>
      <c r="AG34" s="55">
        <v>184</v>
      </c>
      <c r="AH34" s="55" t="s">
        <v>12</v>
      </c>
      <c r="AI34" s="55" t="s">
        <v>12</v>
      </c>
      <c r="AJ34" s="55">
        <v>210</v>
      </c>
      <c r="AK34" s="55">
        <v>198</v>
      </c>
      <c r="AL34" s="55">
        <v>156</v>
      </c>
      <c r="AM34" s="55" t="s">
        <v>12</v>
      </c>
      <c r="AN34" s="55" t="s">
        <v>12</v>
      </c>
      <c r="AO34" s="55" t="s">
        <v>12</v>
      </c>
      <c r="AP34" s="55" t="s">
        <v>12</v>
      </c>
      <c r="AQ34" s="55" t="s">
        <v>12</v>
      </c>
      <c r="AR34" s="55">
        <v>66</v>
      </c>
      <c r="AS34" s="55">
        <v>22</v>
      </c>
      <c r="AT34" s="55">
        <v>4</v>
      </c>
      <c r="AU34" s="55">
        <v>13</v>
      </c>
      <c r="AV34" s="59" t="s">
        <v>12</v>
      </c>
      <c r="AW34" s="56">
        <v>15</v>
      </c>
      <c r="AX34" s="57">
        <v>93.93333333333334</v>
      </c>
    </row>
    <row r="35" spans="2:50" ht="20.25">
      <c r="B35" s="18">
        <v>30</v>
      </c>
      <c r="C35" s="19">
        <v>4.75</v>
      </c>
      <c r="D35" s="20">
        <v>20</v>
      </c>
      <c r="E35" s="19">
        <v>77.69308011948641</v>
      </c>
      <c r="F35" s="8"/>
      <c r="G35" s="21">
        <v>104</v>
      </c>
      <c r="H35" s="19" t="s">
        <v>73</v>
      </c>
      <c r="I35" s="19" t="s">
        <v>50</v>
      </c>
      <c r="J35" s="19">
        <v>39.57142857142857</v>
      </c>
      <c r="K35" s="20">
        <v>7</v>
      </c>
      <c r="L35" s="22">
        <v>0.9075710917563641</v>
      </c>
      <c r="M35" s="20">
        <v>2002</v>
      </c>
      <c r="N35" s="23">
        <v>9088</v>
      </c>
      <c r="O35" s="24">
        <v>42125.432858217595</v>
      </c>
      <c r="P35" s="10"/>
      <c r="Q35" s="53" t="s">
        <v>105</v>
      </c>
      <c r="R35" s="54" t="s">
        <v>12</v>
      </c>
      <c r="S35" s="55" t="s">
        <v>12</v>
      </c>
      <c r="T35" s="55" t="s">
        <v>12</v>
      </c>
      <c r="U35" s="55">
        <v>25</v>
      </c>
      <c r="V35" s="55" t="s">
        <v>12</v>
      </c>
      <c r="W35" s="55" t="s">
        <v>12</v>
      </c>
      <c r="X35" s="55" t="s">
        <v>12</v>
      </c>
      <c r="Y35" s="55" t="s">
        <v>12</v>
      </c>
      <c r="Z35" s="55">
        <v>34</v>
      </c>
      <c r="AA35" s="55">
        <v>33</v>
      </c>
      <c r="AB35" s="55">
        <v>38</v>
      </c>
      <c r="AC35" s="55">
        <v>126</v>
      </c>
      <c r="AD35" s="55" t="s">
        <v>12</v>
      </c>
      <c r="AE35" s="55" t="s">
        <v>12</v>
      </c>
      <c r="AF35" s="55" t="s">
        <v>12</v>
      </c>
      <c r="AG35" s="55">
        <v>79</v>
      </c>
      <c r="AH35" s="55" t="s">
        <v>12</v>
      </c>
      <c r="AI35" s="55" t="s">
        <v>12</v>
      </c>
      <c r="AJ35" s="55" t="s">
        <v>12</v>
      </c>
      <c r="AK35" s="55">
        <v>78</v>
      </c>
      <c r="AL35" s="55" t="s">
        <v>12</v>
      </c>
      <c r="AM35" s="55">
        <v>92</v>
      </c>
      <c r="AN35" s="55" t="s">
        <v>12</v>
      </c>
      <c r="AO35" s="55">
        <v>62</v>
      </c>
      <c r="AP35" s="55">
        <v>48</v>
      </c>
      <c r="AQ35" s="55" t="s">
        <v>12</v>
      </c>
      <c r="AR35" s="55">
        <v>37</v>
      </c>
      <c r="AS35" s="55" t="s">
        <v>12</v>
      </c>
      <c r="AT35" s="55">
        <v>1</v>
      </c>
      <c r="AU35" s="55" t="s">
        <v>12</v>
      </c>
      <c r="AV35" s="59" t="s">
        <v>12</v>
      </c>
      <c r="AW35" s="56">
        <v>12</v>
      </c>
      <c r="AX35" s="57">
        <v>54.416666666666664</v>
      </c>
    </row>
    <row r="36" spans="2:50" ht="20.25">
      <c r="B36" s="18" t="s">
        <v>12</v>
      </c>
      <c r="C36" s="19" t="s">
        <v>12</v>
      </c>
      <c r="D36" s="20" t="s">
        <v>12</v>
      </c>
      <c r="E36" s="19" t="s">
        <v>12</v>
      </c>
      <c r="F36" s="8"/>
      <c r="G36" s="21">
        <v>135</v>
      </c>
      <c r="H36" s="19" t="s">
        <v>74</v>
      </c>
      <c r="I36" s="19" t="s">
        <v>31</v>
      </c>
      <c r="J36" s="19">
        <v>73.7</v>
      </c>
      <c r="K36" s="20">
        <v>30</v>
      </c>
      <c r="L36" s="22">
        <v>1.3211431376253022</v>
      </c>
      <c r="M36" s="20">
        <v>4496</v>
      </c>
      <c r="N36" s="23">
        <v>9087</v>
      </c>
      <c r="O36" s="24">
        <v>42125.41302118056</v>
      </c>
      <c r="P36" s="10"/>
      <c r="Q36" s="53" t="s">
        <v>106</v>
      </c>
      <c r="R36" s="54" t="s">
        <v>12</v>
      </c>
      <c r="S36" s="55" t="s">
        <v>12</v>
      </c>
      <c r="T36" s="55" t="s">
        <v>12</v>
      </c>
      <c r="U36" s="55" t="s">
        <v>12</v>
      </c>
      <c r="V36" s="55" t="s">
        <v>12</v>
      </c>
      <c r="W36" s="55" t="s">
        <v>12</v>
      </c>
      <c r="X36" s="55">
        <v>37</v>
      </c>
      <c r="Y36" s="55">
        <v>37</v>
      </c>
      <c r="Z36" s="55">
        <v>35</v>
      </c>
      <c r="AA36" s="55">
        <v>35</v>
      </c>
      <c r="AB36" s="55" t="s">
        <v>12</v>
      </c>
      <c r="AC36" s="55" t="s">
        <v>12</v>
      </c>
      <c r="AD36" s="55" t="s">
        <v>12</v>
      </c>
      <c r="AE36" s="55">
        <v>225</v>
      </c>
      <c r="AF36" s="55">
        <v>190</v>
      </c>
      <c r="AG36" s="55">
        <v>197</v>
      </c>
      <c r="AH36" s="55" t="s">
        <v>12</v>
      </c>
      <c r="AI36" s="55">
        <v>168</v>
      </c>
      <c r="AJ36" s="55" t="s">
        <v>12</v>
      </c>
      <c r="AK36" s="55">
        <v>157</v>
      </c>
      <c r="AL36" s="55">
        <v>168</v>
      </c>
      <c r="AM36" s="55">
        <v>160</v>
      </c>
      <c r="AN36" s="55">
        <v>149</v>
      </c>
      <c r="AO36" s="55">
        <v>126</v>
      </c>
      <c r="AP36" s="55" t="s">
        <v>12</v>
      </c>
      <c r="AQ36" s="55" t="s">
        <v>12</v>
      </c>
      <c r="AR36" s="55" t="s">
        <v>12</v>
      </c>
      <c r="AS36" s="55" t="s">
        <v>12</v>
      </c>
      <c r="AT36" s="55" t="s">
        <v>12</v>
      </c>
      <c r="AU36" s="55" t="s">
        <v>12</v>
      </c>
      <c r="AV36" s="59" t="s">
        <v>12</v>
      </c>
      <c r="AW36" s="56">
        <v>13</v>
      </c>
      <c r="AX36" s="57">
        <v>129.53846153846155</v>
      </c>
    </row>
    <row r="37" spans="2:50" ht="20.25">
      <c r="B37" s="18"/>
      <c r="C37" s="29" t="s">
        <v>0</v>
      </c>
      <c r="D37" s="30" t="s">
        <v>17</v>
      </c>
      <c r="E37" s="29" t="s">
        <v>18</v>
      </c>
      <c r="F37" s="31"/>
      <c r="G37" s="32" t="s">
        <v>12</v>
      </c>
      <c r="H37" s="33" t="s">
        <v>12</v>
      </c>
      <c r="I37" s="33" t="s">
        <v>12</v>
      </c>
      <c r="J37" s="33" t="s">
        <v>12</v>
      </c>
      <c r="K37" s="23" t="s">
        <v>12</v>
      </c>
      <c r="L37" s="34" t="s">
        <v>12</v>
      </c>
      <c r="M37" s="20" t="s">
        <v>12</v>
      </c>
      <c r="N37" s="23" t="s">
        <v>12</v>
      </c>
      <c r="O37" s="24">
        <v>42125.3642625</v>
      </c>
      <c r="P37" s="10"/>
      <c r="Q37" s="53" t="s">
        <v>107</v>
      </c>
      <c r="R37" s="54">
        <v>53</v>
      </c>
      <c r="S37" s="55">
        <v>35</v>
      </c>
      <c r="T37" s="55">
        <v>28</v>
      </c>
      <c r="U37" s="55" t="s">
        <v>12</v>
      </c>
      <c r="V37" s="55" t="s">
        <v>12</v>
      </c>
      <c r="W37" s="55" t="s">
        <v>12</v>
      </c>
      <c r="X37" s="55" t="s">
        <v>12</v>
      </c>
      <c r="Y37" s="55" t="s">
        <v>12</v>
      </c>
      <c r="Z37" s="55">
        <v>55</v>
      </c>
      <c r="AA37" s="55">
        <v>17</v>
      </c>
      <c r="AB37" s="55">
        <v>48</v>
      </c>
      <c r="AC37" s="55">
        <v>88</v>
      </c>
      <c r="AD37" s="55" t="s">
        <v>12</v>
      </c>
      <c r="AE37" s="55" t="s">
        <v>12</v>
      </c>
      <c r="AF37" s="55">
        <v>82</v>
      </c>
      <c r="AG37" s="55" t="s">
        <v>12</v>
      </c>
      <c r="AH37" s="55" t="s">
        <v>12</v>
      </c>
      <c r="AI37" s="55">
        <v>77</v>
      </c>
      <c r="AJ37" s="55">
        <v>97</v>
      </c>
      <c r="AK37" s="55">
        <v>89</v>
      </c>
      <c r="AL37" s="55">
        <v>126</v>
      </c>
      <c r="AM37" s="55">
        <v>98</v>
      </c>
      <c r="AN37" s="55">
        <v>67</v>
      </c>
      <c r="AO37" s="55">
        <v>43</v>
      </c>
      <c r="AP37" s="55">
        <v>42</v>
      </c>
      <c r="AQ37" s="55" t="s">
        <v>12</v>
      </c>
      <c r="AR37" s="55">
        <v>16</v>
      </c>
      <c r="AS37" s="55" t="s">
        <v>12</v>
      </c>
      <c r="AT37" s="55">
        <v>3</v>
      </c>
      <c r="AU37" s="55">
        <v>3</v>
      </c>
      <c r="AV37" s="59" t="s">
        <v>12</v>
      </c>
      <c r="AW37" s="56">
        <v>19</v>
      </c>
      <c r="AX37" s="57">
        <v>56.1578947368421</v>
      </c>
    </row>
    <row r="38" spans="2:50" ht="21" thickBot="1">
      <c r="B38" s="25"/>
      <c r="C38" s="35">
        <v>63.02160220946201</v>
      </c>
      <c r="D38" s="36">
        <v>600</v>
      </c>
      <c r="E38" s="35">
        <v>78.2008484324351</v>
      </c>
      <c r="F38" s="37"/>
      <c r="G38" s="87">
        <v>31</v>
      </c>
      <c r="H38" s="100" t="s">
        <v>1</v>
      </c>
      <c r="I38" s="38"/>
      <c r="J38" s="38"/>
      <c r="K38" s="101" t="s">
        <v>19</v>
      </c>
      <c r="L38" s="88">
        <v>1.0043048486865827</v>
      </c>
      <c r="M38" s="26" t="s">
        <v>12</v>
      </c>
      <c r="N38" s="27" t="s">
        <v>12</v>
      </c>
      <c r="O38" s="28" t="s">
        <v>12</v>
      </c>
      <c r="P38" s="10"/>
      <c r="Q38" s="72" t="s">
        <v>12</v>
      </c>
      <c r="R38" s="73" t="s">
        <v>12</v>
      </c>
      <c r="S38" s="74" t="s">
        <v>12</v>
      </c>
      <c r="T38" s="74" t="s">
        <v>12</v>
      </c>
      <c r="U38" s="74" t="s">
        <v>12</v>
      </c>
      <c r="V38" s="74" t="s">
        <v>12</v>
      </c>
      <c r="W38" s="74" t="s">
        <v>12</v>
      </c>
      <c r="X38" s="74" t="s">
        <v>12</v>
      </c>
      <c r="Y38" s="74" t="s">
        <v>12</v>
      </c>
      <c r="Z38" s="74" t="s">
        <v>12</v>
      </c>
      <c r="AA38" s="74" t="s">
        <v>12</v>
      </c>
      <c r="AB38" s="74" t="s">
        <v>12</v>
      </c>
      <c r="AC38" s="74" t="s">
        <v>12</v>
      </c>
      <c r="AD38" s="74" t="s">
        <v>12</v>
      </c>
      <c r="AE38" s="74" t="s">
        <v>12</v>
      </c>
      <c r="AF38" s="74" t="s">
        <v>12</v>
      </c>
      <c r="AG38" s="74" t="s">
        <v>12</v>
      </c>
      <c r="AH38" s="74" t="s">
        <v>12</v>
      </c>
      <c r="AI38" s="74" t="s">
        <v>12</v>
      </c>
      <c r="AJ38" s="74" t="s">
        <v>12</v>
      </c>
      <c r="AK38" s="74" t="s">
        <v>12</v>
      </c>
      <c r="AL38" s="74" t="s">
        <v>12</v>
      </c>
      <c r="AM38" s="74" t="s">
        <v>12</v>
      </c>
      <c r="AN38" s="74" t="s">
        <v>12</v>
      </c>
      <c r="AO38" s="74" t="s">
        <v>12</v>
      </c>
      <c r="AP38" s="74" t="s">
        <v>12</v>
      </c>
      <c r="AQ38" s="74" t="s">
        <v>12</v>
      </c>
      <c r="AR38" s="74" t="s">
        <v>12</v>
      </c>
      <c r="AS38" s="74" t="s">
        <v>12</v>
      </c>
      <c r="AT38" s="74" t="s">
        <v>12</v>
      </c>
      <c r="AU38" s="74" t="s">
        <v>12</v>
      </c>
      <c r="AV38" s="75" t="s">
        <v>12</v>
      </c>
      <c r="AW38" s="76" t="s">
        <v>12</v>
      </c>
      <c r="AX38" s="77" t="s">
        <v>12</v>
      </c>
    </row>
    <row r="39" spans="2:50" ht="15" thickTop="1">
      <c r="B39" s="107"/>
      <c r="C39" s="108"/>
      <c r="D39" s="108"/>
      <c r="E39" s="108"/>
      <c r="F39" s="108"/>
      <c r="G39" s="108" t="s">
        <v>12</v>
      </c>
      <c r="H39" s="108" t="s">
        <v>12</v>
      </c>
      <c r="I39" s="108" t="s">
        <v>12</v>
      </c>
      <c r="J39" s="108" t="s">
        <v>12</v>
      </c>
      <c r="K39" s="108" t="s">
        <v>12</v>
      </c>
      <c r="L39" s="108" t="s">
        <v>12</v>
      </c>
      <c r="M39" s="108" t="s">
        <v>12</v>
      </c>
      <c r="N39" s="108" t="s">
        <v>12</v>
      </c>
      <c r="O39" s="109" t="s">
        <v>12</v>
      </c>
      <c r="P39" s="64"/>
      <c r="Q39" s="78" t="s">
        <v>15</v>
      </c>
      <c r="R39" s="62" t="s">
        <v>12</v>
      </c>
      <c r="S39" s="62" t="s">
        <v>12</v>
      </c>
      <c r="T39" s="62" t="s">
        <v>12</v>
      </c>
      <c r="U39" s="62" t="s">
        <v>12</v>
      </c>
      <c r="V39" s="62" t="s">
        <v>12</v>
      </c>
      <c r="W39" s="62" t="s">
        <v>12</v>
      </c>
      <c r="X39" s="62" t="s">
        <v>12</v>
      </c>
      <c r="Y39" s="62" t="s">
        <v>12</v>
      </c>
      <c r="Z39" s="62" t="s">
        <v>12</v>
      </c>
      <c r="AA39" s="80" t="s">
        <v>16</v>
      </c>
      <c r="AB39" s="62" t="s">
        <v>12</v>
      </c>
      <c r="AC39" s="62" t="s">
        <v>12</v>
      </c>
      <c r="AD39" s="62" t="s">
        <v>12</v>
      </c>
      <c r="AE39" s="62" t="s">
        <v>12</v>
      </c>
      <c r="AF39" s="62" t="s">
        <v>12</v>
      </c>
      <c r="AG39" s="62" t="s">
        <v>12</v>
      </c>
      <c r="AH39" s="62" t="s">
        <v>12</v>
      </c>
      <c r="AI39" s="62" t="s">
        <v>12</v>
      </c>
      <c r="AJ39" s="62" t="s">
        <v>12</v>
      </c>
      <c r="AK39" s="62" t="s">
        <v>12</v>
      </c>
      <c r="AL39" s="62" t="s">
        <v>12</v>
      </c>
      <c r="AM39" s="62" t="s">
        <v>12</v>
      </c>
      <c r="AN39" s="62" t="s">
        <v>12</v>
      </c>
      <c r="AO39" s="83" t="s">
        <v>153</v>
      </c>
      <c r="AP39" s="62"/>
      <c r="AQ39" s="62"/>
      <c r="AR39" s="62"/>
      <c r="AS39" s="62" t="s">
        <v>12</v>
      </c>
      <c r="AT39" s="62" t="s">
        <v>12</v>
      </c>
      <c r="AU39" s="62" t="s">
        <v>12</v>
      </c>
      <c r="AV39" s="62" t="s">
        <v>12</v>
      </c>
      <c r="AW39" s="62" t="s">
        <v>12</v>
      </c>
      <c r="AX39" s="63" t="s">
        <v>12</v>
      </c>
    </row>
    <row r="40" spans="2:50" ht="20.25">
      <c r="B40" s="110"/>
      <c r="C40" s="64"/>
      <c r="D40" s="64"/>
      <c r="E40" s="64"/>
      <c r="F40" s="64"/>
      <c r="G40" s="64" t="s">
        <v>12</v>
      </c>
      <c r="H40" s="64" t="s">
        <v>12</v>
      </c>
      <c r="I40" s="64" t="s">
        <v>12</v>
      </c>
      <c r="J40" s="64" t="s">
        <v>12</v>
      </c>
      <c r="K40" s="64" t="s">
        <v>12</v>
      </c>
      <c r="L40" s="64" t="s">
        <v>12</v>
      </c>
      <c r="M40" s="64" t="s">
        <v>12</v>
      </c>
      <c r="N40" s="64" t="s">
        <v>12</v>
      </c>
      <c r="O40" s="104" t="s">
        <v>12</v>
      </c>
      <c r="P40" s="10"/>
      <c r="Q40" s="79" t="s">
        <v>112</v>
      </c>
      <c r="R40" s="69" t="s">
        <v>12</v>
      </c>
      <c r="S40" s="64" t="s">
        <v>12</v>
      </c>
      <c r="T40" s="64" t="s">
        <v>12</v>
      </c>
      <c r="U40" s="64" t="s">
        <v>12</v>
      </c>
      <c r="V40" s="64" t="s">
        <v>12</v>
      </c>
      <c r="W40" s="64" t="s">
        <v>12</v>
      </c>
      <c r="X40" s="64" t="s">
        <v>12</v>
      </c>
      <c r="Y40" s="64" t="s">
        <v>12</v>
      </c>
      <c r="Z40" s="64" t="s">
        <v>12</v>
      </c>
      <c r="AA40" s="81" t="s">
        <v>134</v>
      </c>
      <c r="AB40" s="64" t="s">
        <v>12</v>
      </c>
      <c r="AC40" s="64" t="s">
        <v>12</v>
      </c>
      <c r="AD40" s="64" t="s">
        <v>12</v>
      </c>
      <c r="AE40" s="64" t="s">
        <v>12</v>
      </c>
      <c r="AF40" s="64" t="s">
        <v>12</v>
      </c>
      <c r="AG40" s="64" t="s">
        <v>12</v>
      </c>
      <c r="AH40" s="64" t="s">
        <v>12</v>
      </c>
      <c r="AI40" s="64" t="s">
        <v>12</v>
      </c>
      <c r="AJ40" s="64" t="s">
        <v>12</v>
      </c>
      <c r="AK40" s="64" t="s">
        <v>12</v>
      </c>
      <c r="AL40" s="64" t="s">
        <v>12</v>
      </c>
      <c r="AM40" s="64" t="s">
        <v>12</v>
      </c>
      <c r="AN40" s="64" t="s">
        <v>12</v>
      </c>
      <c r="AO40" t="s">
        <v>154</v>
      </c>
      <c r="AQ40" t="s">
        <v>0</v>
      </c>
      <c r="AR40" s="64" t="s">
        <v>155</v>
      </c>
      <c r="AS40" s="64"/>
      <c r="AT40" s="64" t="s">
        <v>12</v>
      </c>
      <c r="AU40" s="64" t="s">
        <v>12</v>
      </c>
      <c r="AV40" s="64" t="s">
        <v>12</v>
      </c>
      <c r="AW40" s="64" t="s">
        <v>12</v>
      </c>
      <c r="AX40" s="65" t="s">
        <v>12</v>
      </c>
    </row>
    <row r="41" spans="2:50" ht="13.5" customHeight="1">
      <c r="B41" s="110"/>
      <c r="C41" s="64"/>
      <c r="D41" s="64"/>
      <c r="E41" s="64"/>
      <c r="F41" s="64"/>
      <c r="G41" s="64" t="s">
        <v>12</v>
      </c>
      <c r="H41" s="64" t="s">
        <v>12</v>
      </c>
      <c r="I41" s="64" t="s">
        <v>12</v>
      </c>
      <c r="J41" s="64" t="s">
        <v>12</v>
      </c>
      <c r="K41" s="64" t="s">
        <v>12</v>
      </c>
      <c r="L41" s="64" t="s">
        <v>12</v>
      </c>
      <c r="M41" s="64" t="s">
        <v>12</v>
      </c>
      <c r="N41" s="64" t="s">
        <v>12</v>
      </c>
      <c r="O41" s="104" t="s">
        <v>12</v>
      </c>
      <c r="P41" s="10"/>
      <c r="Q41" s="79" t="s">
        <v>113</v>
      </c>
      <c r="R41" s="69"/>
      <c r="S41" s="64"/>
      <c r="T41" s="64"/>
      <c r="U41" s="64"/>
      <c r="V41" s="64"/>
      <c r="W41" s="64"/>
      <c r="X41" s="64"/>
      <c r="Y41" s="64"/>
      <c r="Z41" s="64"/>
      <c r="AA41" s="81" t="s">
        <v>135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84">
        <v>41395</v>
      </c>
      <c r="AP41" s="85" t="s">
        <v>12</v>
      </c>
      <c r="AQ41" s="89">
        <v>98.35501144128428</v>
      </c>
      <c r="AR41" s="86">
        <v>33</v>
      </c>
      <c r="AS41" s="64"/>
      <c r="AT41" s="64"/>
      <c r="AU41" s="64"/>
      <c r="AV41" s="64"/>
      <c r="AW41" s="64"/>
      <c r="AX41" s="65"/>
    </row>
    <row r="42" spans="2:50" ht="12.75">
      <c r="B42" s="110"/>
      <c r="C42" s="64"/>
      <c r="D42" s="64"/>
      <c r="E42" s="64">
        <v>102.8278942172125</v>
      </c>
      <c r="F42" s="64"/>
      <c r="G42" s="64">
        <v>24</v>
      </c>
      <c r="H42" s="64" t="s">
        <v>1</v>
      </c>
      <c r="I42" s="64"/>
      <c r="J42" s="64"/>
      <c r="K42" s="64" t="s">
        <v>12</v>
      </c>
      <c r="L42" s="64">
        <v>0.9837880349939135</v>
      </c>
      <c r="M42" s="64" t="s">
        <v>12</v>
      </c>
      <c r="N42" s="64" t="s">
        <v>12</v>
      </c>
      <c r="O42" s="105" t="s">
        <v>12</v>
      </c>
      <c r="P42" s="67"/>
      <c r="Q42" s="79" t="s">
        <v>114</v>
      </c>
      <c r="R42" s="69"/>
      <c r="S42" s="64"/>
      <c r="T42" s="64"/>
      <c r="U42" s="64"/>
      <c r="V42" s="64"/>
      <c r="W42" s="64"/>
      <c r="X42" s="64"/>
      <c r="Y42" s="64"/>
      <c r="Z42" s="64"/>
      <c r="AA42" s="81" t="s">
        <v>136</v>
      </c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84">
        <v>41426</v>
      </c>
      <c r="AP42" s="85" t="s">
        <v>12</v>
      </c>
      <c r="AQ42" s="89">
        <v>61.73739751257065</v>
      </c>
      <c r="AR42" s="86">
        <v>32</v>
      </c>
      <c r="AS42" s="64"/>
      <c r="AT42" s="64"/>
      <c r="AU42" s="64"/>
      <c r="AV42" s="64"/>
      <c r="AW42" s="64"/>
      <c r="AX42" s="65"/>
    </row>
    <row r="43" spans="2:50" ht="12.75">
      <c r="B43" s="110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05"/>
      <c r="P43" s="67"/>
      <c r="Q43" s="79" t="s">
        <v>115</v>
      </c>
      <c r="R43" s="69"/>
      <c r="S43" s="64"/>
      <c r="T43" s="64"/>
      <c r="U43" s="64"/>
      <c r="V43" s="64"/>
      <c r="W43" s="64"/>
      <c r="X43" s="64"/>
      <c r="Y43" s="64"/>
      <c r="Z43" s="64"/>
      <c r="AA43" s="81" t="s">
        <v>137</v>
      </c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84">
        <v>41456</v>
      </c>
      <c r="AP43" s="85" t="s">
        <v>12</v>
      </c>
      <c r="AQ43" s="89">
        <v>65.87164151817424</v>
      </c>
      <c r="AR43" s="86">
        <v>28</v>
      </c>
      <c r="AS43" s="64"/>
      <c r="AT43" s="64"/>
      <c r="AU43" s="64"/>
      <c r="AV43" s="64"/>
      <c r="AW43" s="64"/>
      <c r="AX43" s="65"/>
    </row>
    <row r="44" spans="2:50" ht="12.75">
      <c r="B44" s="110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05"/>
      <c r="P44" s="67"/>
      <c r="Q44" s="79" t="s">
        <v>116</v>
      </c>
      <c r="R44" s="69"/>
      <c r="S44" s="64"/>
      <c r="T44" s="64"/>
      <c r="U44" s="64"/>
      <c r="V44" s="64"/>
      <c r="W44" s="64"/>
      <c r="X44" s="64"/>
      <c r="Y44" s="64"/>
      <c r="Z44" s="64"/>
      <c r="AA44" s="81" t="s">
        <v>115</v>
      </c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84">
        <v>41487</v>
      </c>
      <c r="AP44" s="85" t="s">
        <v>12</v>
      </c>
      <c r="AQ44" s="89">
        <v>65.80674470604927</v>
      </c>
      <c r="AR44" s="86">
        <v>31</v>
      </c>
      <c r="AS44" s="64"/>
      <c r="AT44" s="64"/>
      <c r="AU44" s="64"/>
      <c r="AV44" s="64"/>
      <c r="AW44" s="64"/>
      <c r="AX44" s="65"/>
    </row>
    <row r="45" spans="2:50" ht="12.75">
      <c r="B45" s="110" t="str">
        <f>CONCATENATE("CV for ",MID(B3,15,50))</f>
        <v>CV for April 2015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05"/>
      <c r="P45" s="67"/>
      <c r="Q45" s="79"/>
      <c r="R45" s="69"/>
      <c r="S45" s="64"/>
      <c r="T45" s="64"/>
      <c r="U45" s="64"/>
      <c r="V45" s="64"/>
      <c r="W45" s="64"/>
      <c r="X45" s="64"/>
      <c r="Y45" s="64"/>
      <c r="Z45" s="64"/>
      <c r="AA45" s="81" t="s">
        <v>138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84">
        <v>41518</v>
      </c>
      <c r="AP45" s="85" t="s">
        <v>12</v>
      </c>
      <c r="AQ45" s="89">
        <v>33.818029786312756</v>
      </c>
      <c r="AR45" s="86">
        <v>29</v>
      </c>
      <c r="AS45" s="64"/>
      <c r="AT45" s="64"/>
      <c r="AU45" s="64"/>
      <c r="AV45" s="64"/>
      <c r="AW45" s="64"/>
      <c r="AX45" s="65"/>
    </row>
    <row r="46" spans="2:50" ht="12.75">
      <c r="B46" s="110" t="str">
        <f>CONCATENATE("CV 6rot. per ",MID(B3,15,50))</f>
        <v>CV 6rot. per April 2015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04"/>
      <c r="P46" s="64"/>
      <c r="Q46" s="79" t="s">
        <v>117</v>
      </c>
      <c r="R46" s="69"/>
      <c r="S46" s="64"/>
      <c r="T46" s="64"/>
      <c r="U46" s="64"/>
      <c r="V46" s="64"/>
      <c r="W46" s="64"/>
      <c r="X46" s="64"/>
      <c r="Y46" s="64"/>
      <c r="Z46" s="64"/>
      <c r="AA46" s="81" t="s">
        <v>139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84">
        <v>41548</v>
      </c>
      <c r="AP46" s="85" t="s">
        <v>12</v>
      </c>
      <c r="AQ46" s="89">
        <v>99.03213504507909</v>
      </c>
      <c r="AR46" s="86">
        <v>28</v>
      </c>
      <c r="AS46" s="64"/>
      <c r="AT46" s="64"/>
      <c r="AU46" s="64"/>
      <c r="AV46" s="64"/>
      <c r="AW46" s="64"/>
      <c r="AX46" s="65"/>
    </row>
    <row r="47" spans="2:50" ht="12.75">
      <c r="B47" s="110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04"/>
      <c r="P47" s="64"/>
      <c r="Q47" s="79" t="s">
        <v>118</v>
      </c>
      <c r="R47" s="69"/>
      <c r="S47" s="64"/>
      <c r="T47" s="64"/>
      <c r="U47" s="64"/>
      <c r="V47" s="64"/>
      <c r="W47" s="64"/>
      <c r="X47" s="64"/>
      <c r="Y47" s="64"/>
      <c r="Z47" s="64"/>
      <c r="AA47" s="81" t="s">
        <v>140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84">
        <v>41579</v>
      </c>
      <c r="AP47" s="85" t="s">
        <v>12</v>
      </c>
      <c r="AQ47" s="89">
        <v>104.28399203955085</v>
      </c>
      <c r="AR47" s="86">
        <v>29</v>
      </c>
      <c r="AS47" s="64"/>
      <c r="AT47" s="64"/>
      <c r="AU47" s="64"/>
      <c r="AV47" s="64"/>
      <c r="AW47" s="64"/>
      <c r="AX47" s="65"/>
    </row>
    <row r="48" spans="2:50" ht="12.75">
      <c r="B48" s="110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04"/>
      <c r="P48" s="64"/>
      <c r="Q48" s="79" t="s">
        <v>119</v>
      </c>
      <c r="R48" s="69"/>
      <c r="S48" s="64"/>
      <c r="T48" s="64"/>
      <c r="U48" s="64"/>
      <c r="V48" s="64"/>
      <c r="W48" s="64"/>
      <c r="X48" s="64"/>
      <c r="Y48" s="64"/>
      <c r="Z48" s="64"/>
      <c r="AA48" s="81" t="s">
        <v>141</v>
      </c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84">
        <v>41609</v>
      </c>
      <c r="AP48" s="85" t="s">
        <v>12</v>
      </c>
      <c r="AQ48" s="89">
        <v>101.57940821315681</v>
      </c>
      <c r="AR48" s="86">
        <v>29</v>
      </c>
      <c r="AS48" s="64"/>
      <c r="AT48" s="64"/>
      <c r="AU48" s="64"/>
      <c r="AV48" s="64"/>
      <c r="AW48" s="64"/>
      <c r="AX48" s="65"/>
    </row>
    <row r="49" spans="2:50" ht="12.75">
      <c r="B49" s="110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104"/>
      <c r="P49" s="64"/>
      <c r="Q49" s="79" t="s">
        <v>120</v>
      </c>
      <c r="R49" s="69"/>
      <c r="S49" s="64"/>
      <c r="T49" s="64"/>
      <c r="U49" s="64"/>
      <c r="V49" s="64"/>
      <c r="W49" s="64"/>
      <c r="X49" s="64"/>
      <c r="Y49" s="64"/>
      <c r="Z49" s="64"/>
      <c r="AA49" s="81" t="s">
        <v>142</v>
      </c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84">
        <v>41640</v>
      </c>
      <c r="AP49" s="85" t="s">
        <v>12</v>
      </c>
      <c r="AQ49" s="89">
        <v>104.13883357145174</v>
      </c>
      <c r="AR49" s="86">
        <v>32</v>
      </c>
      <c r="AS49" s="64"/>
      <c r="AT49" s="64"/>
      <c r="AU49" s="64"/>
      <c r="AV49" s="64"/>
      <c r="AW49" s="64"/>
      <c r="AX49" s="65"/>
    </row>
    <row r="50" spans="2:50" ht="12.75">
      <c r="B50" s="11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104"/>
      <c r="P50" s="64"/>
      <c r="Q50" s="79" t="s">
        <v>121</v>
      </c>
      <c r="R50" s="69"/>
      <c r="S50" s="64"/>
      <c r="T50" s="64"/>
      <c r="U50" s="64"/>
      <c r="V50" s="64"/>
      <c r="W50" s="64"/>
      <c r="X50" s="64"/>
      <c r="Y50" s="64"/>
      <c r="Z50" s="64"/>
      <c r="AA50" s="81" t="s">
        <v>143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84">
        <v>41671</v>
      </c>
      <c r="AP50" s="85" t="s">
        <v>12</v>
      </c>
      <c r="AQ50" s="89">
        <v>131.87700384341872</v>
      </c>
      <c r="AR50" s="86">
        <v>32</v>
      </c>
      <c r="AS50" s="64"/>
      <c r="AT50" s="64"/>
      <c r="AU50" s="64"/>
      <c r="AV50" s="64"/>
      <c r="AW50" s="64"/>
      <c r="AX50" s="65"/>
    </row>
    <row r="51" spans="2:50" ht="12.75">
      <c r="B51" s="110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104"/>
      <c r="P51" s="64"/>
      <c r="Q51" s="79" t="s">
        <v>122</v>
      </c>
      <c r="R51" s="69"/>
      <c r="S51" s="64"/>
      <c r="T51" s="64"/>
      <c r="U51" s="64"/>
      <c r="V51" s="64"/>
      <c r="W51" s="64"/>
      <c r="X51" s="64"/>
      <c r="Y51" s="64"/>
      <c r="Z51" s="64"/>
      <c r="AA51" s="81" t="s">
        <v>144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84">
        <v>41699</v>
      </c>
      <c r="AP51" s="85" t="s">
        <v>12</v>
      </c>
      <c r="AQ51" s="89">
        <v>97.30094760581159</v>
      </c>
      <c r="AR51" s="86">
        <v>29</v>
      </c>
      <c r="AS51" s="64"/>
      <c r="AT51" s="64"/>
      <c r="AU51" s="64"/>
      <c r="AV51" s="64"/>
      <c r="AW51" s="64"/>
      <c r="AX51" s="65"/>
    </row>
    <row r="52" spans="2:50" ht="12.75">
      <c r="B52" s="11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104"/>
      <c r="P52" s="64"/>
      <c r="Q52" s="79" t="s">
        <v>123</v>
      </c>
      <c r="R52" s="69"/>
      <c r="S52" s="64"/>
      <c r="T52" s="64"/>
      <c r="U52" s="64"/>
      <c r="V52" s="64"/>
      <c r="W52" s="64"/>
      <c r="X52" s="64"/>
      <c r="Y52" s="64"/>
      <c r="Z52" s="64"/>
      <c r="AA52" s="81" t="s">
        <v>145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84">
        <v>41730</v>
      </c>
      <c r="AP52" s="85" t="s">
        <v>12</v>
      </c>
      <c r="AQ52" s="89">
        <v>103.83914870906177</v>
      </c>
      <c r="AR52" s="86">
        <v>29</v>
      </c>
      <c r="AS52" s="64"/>
      <c r="AT52" s="64"/>
      <c r="AU52" s="64"/>
      <c r="AV52" s="64"/>
      <c r="AW52" s="64"/>
      <c r="AX52" s="65"/>
    </row>
    <row r="53" spans="2:50" ht="12.75">
      <c r="B53" s="110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04"/>
      <c r="P53" s="64"/>
      <c r="Q53" s="79" t="s">
        <v>124</v>
      </c>
      <c r="R53" s="69"/>
      <c r="S53" s="64"/>
      <c r="T53" s="64"/>
      <c r="U53" s="64"/>
      <c r="V53" s="64"/>
      <c r="W53" s="64"/>
      <c r="X53" s="64"/>
      <c r="Y53" s="64"/>
      <c r="Z53" s="64"/>
      <c r="AA53" s="81" t="s">
        <v>146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84">
        <v>41760</v>
      </c>
      <c r="AP53" s="85" t="s">
        <v>12</v>
      </c>
      <c r="AQ53" s="89">
        <v>94.57974182058996</v>
      </c>
      <c r="AR53" s="86">
        <v>29</v>
      </c>
      <c r="AS53" s="64"/>
      <c r="AT53" s="64"/>
      <c r="AU53" s="64"/>
      <c r="AV53" s="64"/>
      <c r="AW53" s="64"/>
      <c r="AX53" s="65"/>
    </row>
    <row r="54" spans="2:50" ht="12.75">
      <c r="B54" s="110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04"/>
      <c r="P54" s="64"/>
      <c r="Q54" s="79" t="s">
        <v>125</v>
      </c>
      <c r="R54" s="69"/>
      <c r="S54" s="64"/>
      <c r="T54" s="64"/>
      <c r="U54" s="64"/>
      <c r="V54" s="64"/>
      <c r="W54" s="64"/>
      <c r="X54" s="64"/>
      <c r="Y54" s="64"/>
      <c r="Z54" s="64"/>
      <c r="AA54" s="81" t="s">
        <v>147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84">
        <v>41791</v>
      </c>
      <c r="AP54" s="85" t="s">
        <v>12</v>
      </c>
      <c r="AQ54" s="89">
        <v>83.72823882976901</v>
      </c>
      <c r="AR54" s="86">
        <v>30</v>
      </c>
      <c r="AS54" s="64"/>
      <c r="AT54" s="64"/>
      <c r="AU54" s="64"/>
      <c r="AV54" s="64"/>
      <c r="AW54" s="64"/>
      <c r="AX54" s="65"/>
    </row>
    <row r="55" spans="2:50" ht="12.75">
      <c r="B55" s="11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104"/>
      <c r="P55" s="64"/>
      <c r="Q55" s="79" t="s">
        <v>126</v>
      </c>
      <c r="R55" s="69"/>
      <c r="S55" s="64"/>
      <c r="T55" s="64"/>
      <c r="U55" s="64"/>
      <c r="V55" s="64"/>
      <c r="W55" s="64"/>
      <c r="X55" s="64"/>
      <c r="Y55" s="64"/>
      <c r="Z55" s="64"/>
      <c r="AA55" s="81" t="s">
        <v>148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84">
        <v>41821</v>
      </c>
      <c r="AP55" s="85" t="s">
        <v>12</v>
      </c>
      <c r="AQ55" s="89">
        <v>95.66247641474476</v>
      </c>
      <c r="AR55" s="86">
        <v>29</v>
      </c>
      <c r="AS55" s="64"/>
      <c r="AT55" s="64"/>
      <c r="AU55" s="64"/>
      <c r="AV55" s="64"/>
      <c r="AW55" s="64"/>
      <c r="AX55" s="65"/>
    </row>
    <row r="56" spans="2:50" ht="12.75">
      <c r="B56" s="110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104"/>
      <c r="P56" s="64"/>
      <c r="Q56" s="79"/>
      <c r="R56" s="69"/>
      <c r="S56" s="64"/>
      <c r="T56" s="64"/>
      <c r="U56" s="64"/>
      <c r="V56" s="64"/>
      <c r="W56" s="64"/>
      <c r="X56" s="64"/>
      <c r="Y56" s="64"/>
      <c r="Z56" s="64"/>
      <c r="AA56" s="81" t="s">
        <v>149</v>
      </c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84">
        <v>41852</v>
      </c>
      <c r="AP56" s="85" t="s">
        <v>12</v>
      </c>
      <c r="AQ56" s="89">
        <v>80.1597113372025</v>
      </c>
      <c r="AR56" s="86">
        <v>28</v>
      </c>
      <c r="AS56" s="64"/>
      <c r="AT56" s="64"/>
      <c r="AU56" s="64"/>
      <c r="AV56" s="64"/>
      <c r="AW56" s="64"/>
      <c r="AX56" s="65"/>
    </row>
    <row r="57" spans="2:50" ht="12.75">
      <c r="B57" s="110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104"/>
      <c r="P57" s="64"/>
      <c r="Q57" s="79" t="s">
        <v>127</v>
      </c>
      <c r="R57" s="69"/>
      <c r="S57" s="64"/>
      <c r="T57" s="64"/>
      <c r="U57" s="64"/>
      <c r="V57" s="64"/>
      <c r="W57" s="64"/>
      <c r="X57" s="64"/>
      <c r="Y57" s="64"/>
      <c r="Z57" s="64"/>
      <c r="AA57" s="81" t="s">
        <v>12</v>
      </c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84">
        <v>41883</v>
      </c>
      <c r="AP57" s="85" t="s">
        <v>12</v>
      </c>
      <c r="AQ57" s="89">
        <v>107.91506631469092</v>
      </c>
      <c r="AR57" s="86">
        <v>28</v>
      </c>
      <c r="AS57" s="64"/>
      <c r="AT57" s="64"/>
      <c r="AU57" s="64"/>
      <c r="AV57" s="64"/>
      <c r="AW57" s="64"/>
      <c r="AX57" s="65"/>
    </row>
    <row r="58" spans="2:50" ht="12.75">
      <c r="B58" s="11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104"/>
      <c r="P58" s="64"/>
      <c r="Q58" s="79" t="s">
        <v>128</v>
      </c>
      <c r="R58" s="69"/>
      <c r="S58" s="64"/>
      <c r="T58" s="64"/>
      <c r="U58" s="64"/>
      <c r="V58" s="64"/>
      <c r="W58" s="64"/>
      <c r="X58" s="64"/>
      <c r="Y58" s="64"/>
      <c r="Z58" s="64"/>
      <c r="AA58" s="81" t="s">
        <v>12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84">
        <v>41913</v>
      </c>
      <c r="AP58" s="85" t="s">
        <v>12</v>
      </c>
      <c r="AQ58" s="89">
        <v>69.78766586658288</v>
      </c>
      <c r="AR58" s="86">
        <v>28</v>
      </c>
      <c r="AS58" s="64"/>
      <c r="AT58" s="64"/>
      <c r="AU58" s="64"/>
      <c r="AV58" s="64"/>
      <c r="AW58" s="64"/>
      <c r="AX58" s="65"/>
    </row>
    <row r="59" spans="2:50" ht="12.75">
      <c r="B59" s="11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104"/>
      <c r="P59" s="64"/>
      <c r="Q59" s="79" t="s">
        <v>129</v>
      </c>
      <c r="R59" s="69"/>
      <c r="S59" s="64"/>
      <c r="T59" s="64"/>
      <c r="U59" s="64"/>
      <c r="V59" s="64"/>
      <c r="W59" s="64"/>
      <c r="X59" s="64"/>
      <c r="Y59" s="64"/>
      <c r="Z59" s="64"/>
      <c r="AA59" s="81" t="s">
        <v>12</v>
      </c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84">
        <v>41944</v>
      </c>
      <c r="AP59" s="85" t="s">
        <v>12</v>
      </c>
      <c r="AQ59" s="89">
        <v>91.00674044691691</v>
      </c>
      <c r="AR59" s="86">
        <v>27</v>
      </c>
      <c r="AS59" s="64"/>
      <c r="AT59" s="64"/>
      <c r="AU59" s="64"/>
      <c r="AV59" s="64"/>
      <c r="AW59" s="64"/>
      <c r="AX59" s="65"/>
    </row>
    <row r="60" spans="2:50" ht="12.75">
      <c r="B60" s="110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04"/>
      <c r="P60" s="64"/>
      <c r="Q60" s="79" t="s">
        <v>130</v>
      </c>
      <c r="R60" s="69"/>
      <c r="S60" s="64"/>
      <c r="T60" s="64"/>
      <c r="U60" s="64"/>
      <c r="V60" s="64"/>
      <c r="W60" s="64"/>
      <c r="X60" s="64"/>
      <c r="Y60" s="64"/>
      <c r="Z60" s="64"/>
      <c r="AA60" s="81" t="s">
        <v>12</v>
      </c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84">
        <v>41974</v>
      </c>
      <c r="AP60" s="85" t="s">
        <v>12</v>
      </c>
      <c r="AQ60" s="89">
        <v>114.59206493327463</v>
      </c>
      <c r="AR60" s="86">
        <v>27</v>
      </c>
      <c r="AS60" s="64"/>
      <c r="AT60" s="64"/>
      <c r="AU60" s="64"/>
      <c r="AV60" s="64"/>
      <c r="AW60" s="64"/>
      <c r="AX60" s="65"/>
    </row>
    <row r="61" spans="2:50" ht="12.75">
      <c r="B61" s="110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104"/>
      <c r="P61" s="64"/>
      <c r="Q61" s="79"/>
      <c r="R61" s="69"/>
      <c r="S61" s="64"/>
      <c r="T61" s="64"/>
      <c r="U61" s="64"/>
      <c r="V61" s="64"/>
      <c r="W61" s="64"/>
      <c r="X61" s="64"/>
      <c r="Y61" s="64"/>
      <c r="Z61" s="64"/>
      <c r="AA61" s="81" t="s">
        <v>12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84">
        <v>42005</v>
      </c>
      <c r="AP61" s="85" t="s">
        <v>110</v>
      </c>
      <c r="AQ61" s="89">
        <v>92.94692682531469</v>
      </c>
      <c r="AR61" s="86">
        <v>28</v>
      </c>
      <c r="AS61" s="64"/>
      <c r="AT61" s="64"/>
      <c r="AU61" s="64"/>
      <c r="AV61" s="64"/>
      <c r="AW61" s="64"/>
      <c r="AX61" s="65"/>
    </row>
    <row r="62" spans="2:50" ht="12.75">
      <c r="B62" s="110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104"/>
      <c r="P62" s="64"/>
      <c r="Q62" s="79" t="s">
        <v>131</v>
      </c>
      <c r="R62" s="69"/>
      <c r="S62" s="64"/>
      <c r="T62" s="64"/>
      <c r="U62" s="64"/>
      <c r="V62" s="64"/>
      <c r="W62" s="64"/>
      <c r="X62" s="64"/>
      <c r="Y62" s="64"/>
      <c r="Z62" s="64"/>
      <c r="AA62" s="81" t="s">
        <v>12</v>
      </c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84">
        <v>42036</v>
      </c>
      <c r="AP62" s="85" t="s">
        <v>110</v>
      </c>
      <c r="AQ62" s="89">
        <v>48.09902282124972</v>
      </c>
      <c r="AR62" s="86">
        <v>28</v>
      </c>
      <c r="AS62" s="64"/>
      <c r="AT62" s="64"/>
      <c r="AU62" s="64"/>
      <c r="AV62" s="64"/>
      <c r="AW62" s="64"/>
      <c r="AX62" s="65"/>
    </row>
    <row r="63" spans="2:50" ht="12.75">
      <c r="B63" s="110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104"/>
      <c r="P63" s="64"/>
      <c r="Q63" s="79"/>
      <c r="R63" s="69"/>
      <c r="S63" s="64"/>
      <c r="T63" s="64"/>
      <c r="U63" s="64"/>
      <c r="V63" s="64"/>
      <c r="W63" s="64"/>
      <c r="X63" s="64"/>
      <c r="Y63" s="64"/>
      <c r="Z63" s="64"/>
      <c r="AA63" s="81" t="s">
        <v>12</v>
      </c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84">
        <v>42064</v>
      </c>
      <c r="AP63" s="85" t="s">
        <v>110</v>
      </c>
      <c r="AQ63" s="89">
        <v>48.614137930527825</v>
      </c>
      <c r="AR63" s="86">
        <v>31</v>
      </c>
      <c r="AS63" s="64"/>
      <c r="AT63" s="64"/>
      <c r="AU63" s="64"/>
      <c r="AV63" s="64"/>
      <c r="AW63" s="64"/>
      <c r="AX63" s="65"/>
    </row>
    <row r="64" spans="2:50" ht="12.75">
      <c r="B64" s="110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104"/>
      <c r="P64" s="64"/>
      <c r="Q64" s="79" t="s">
        <v>117</v>
      </c>
      <c r="R64" s="69"/>
      <c r="S64" s="64"/>
      <c r="T64" s="64"/>
      <c r="U64" s="64"/>
      <c r="V64" s="64"/>
      <c r="W64" s="64"/>
      <c r="X64" s="64"/>
      <c r="Y64" s="64"/>
      <c r="Z64" s="64"/>
      <c r="AA64" s="81" t="s">
        <v>12</v>
      </c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84">
        <v>42095</v>
      </c>
      <c r="AP64" s="85" t="s">
        <v>110</v>
      </c>
      <c r="AQ64" s="89">
        <v>63.02160220946201</v>
      </c>
      <c r="AR64" s="86">
        <v>32</v>
      </c>
      <c r="AS64" s="64"/>
      <c r="AT64" s="64"/>
      <c r="AU64" s="64"/>
      <c r="AV64" s="64"/>
      <c r="AW64" s="64"/>
      <c r="AX64" s="65"/>
    </row>
    <row r="65" spans="2:50" ht="12.75">
      <c r="B65" s="110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04"/>
      <c r="P65" s="64"/>
      <c r="Q65" s="79" t="s">
        <v>132</v>
      </c>
      <c r="R65" s="69"/>
      <c r="S65" s="64"/>
      <c r="T65" s="64"/>
      <c r="U65" s="64"/>
      <c r="V65" s="64"/>
      <c r="W65" s="64"/>
      <c r="X65" s="64"/>
      <c r="Y65" s="64"/>
      <c r="Z65" s="64"/>
      <c r="AA65" s="81" t="s">
        <v>12</v>
      </c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82" t="s">
        <v>111</v>
      </c>
      <c r="AP65" s="64"/>
      <c r="AQ65" s="64"/>
      <c r="AR65" s="64"/>
      <c r="AS65" s="64"/>
      <c r="AT65" s="64"/>
      <c r="AU65" s="64"/>
      <c r="AV65" s="64"/>
      <c r="AW65" s="64"/>
      <c r="AX65" s="65"/>
    </row>
    <row r="66" spans="2:50" ht="12.75">
      <c r="B66" s="110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04"/>
      <c r="P66" s="64"/>
      <c r="Q66" s="79" t="s">
        <v>133</v>
      </c>
      <c r="R66" s="69"/>
      <c r="S66" s="64"/>
      <c r="T66" s="64"/>
      <c r="U66" s="64"/>
      <c r="V66" s="64"/>
      <c r="W66" s="64"/>
      <c r="X66" s="64"/>
      <c r="Y66" s="64"/>
      <c r="Z66" s="64"/>
      <c r="AA66" s="81" t="s">
        <v>12</v>
      </c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82"/>
      <c r="AP66" s="64"/>
      <c r="AQ66" s="64"/>
      <c r="AR66" s="64"/>
      <c r="AS66" s="64"/>
      <c r="AT66" s="64"/>
      <c r="AU66" s="64"/>
      <c r="AV66" s="64"/>
      <c r="AW66" s="64"/>
      <c r="AX66" s="65"/>
    </row>
    <row r="67" spans="2:50" ht="15.75">
      <c r="B67" s="110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04"/>
      <c r="P67" s="64"/>
      <c r="Q67" s="79">
        <v>0</v>
      </c>
      <c r="R67" s="64"/>
      <c r="S67" s="64"/>
      <c r="T67" s="64"/>
      <c r="U67" s="64"/>
      <c r="V67" s="64"/>
      <c r="W67" s="64"/>
      <c r="X67" s="64"/>
      <c r="Y67" s="64"/>
      <c r="Z67" s="64"/>
      <c r="AA67" s="81">
        <v>0</v>
      </c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82"/>
      <c r="AP67" s="64"/>
      <c r="AQ67" s="64"/>
      <c r="AR67" s="64"/>
      <c r="AS67" s="64"/>
      <c r="AT67" s="102" t="s">
        <v>150</v>
      </c>
      <c r="AU67" s="68"/>
      <c r="AV67" s="64"/>
      <c r="AW67" s="64"/>
      <c r="AX67" s="65"/>
    </row>
    <row r="68" spans="2:50" ht="15.75">
      <c r="B68" s="110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04"/>
      <c r="P68" s="64"/>
      <c r="Q68" s="79">
        <v>0</v>
      </c>
      <c r="R68" s="64"/>
      <c r="S68" s="64"/>
      <c r="T68" s="64"/>
      <c r="U68" s="64"/>
      <c r="V68" s="64"/>
      <c r="W68" s="64"/>
      <c r="X68" s="64"/>
      <c r="Y68" s="64"/>
      <c r="Z68" s="64"/>
      <c r="AA68" s="81">
        <v>0</v>
      </c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82"/>
      <c r="AP68" s="64"/>
      <c r="AQ68" s="64"/>
      <c r="AR68" s="64"/>
      <c r="AS68" s="64"/>
      <c r="AT68" s="102" t="s">
        <v>151</v>
      </c>
      <c r="AU68" s="68"/>
      <c r="AV68" s="64"/>
      <c r="AW68" s="64"/>
      <c r="AX68" s="65"/>
    </row>
    <row r="69" spans="2:50" ht="30" customHeight="1" thickBot="1">
      <c r="B69" s="111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106"/>
      <c r="P69" s="66"/>
      <c r="Q69" s="90">
        <v>0</v>
      </c>
      <c r="R69" s="97" t="str">
        <f>HYPERLINK("http://sdo.gsfc.nasa.gov/assets/img/latest/latest_1024_HMIIF.jpg","Latest solar disk picture")</f>
        <v>Latest solar disk picture</v>
      </c>
      <c r="S69" s="98"/>
      <c r="T69" s="98"/>
      <c r="U69" s="98"/>
      <c r="V69" s="99"/>
      <c r="W69" s="91"/>
      <c r="X69" s="91"/>
      <c r="Y69" s="91"/>
      <c r="Z69" s="91"/>
      <c r="AA69" s="92" t="s">
        <v>152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3"/>
      <c r="AP69" s="91"/>
      <c r="AQ69" s="91"/>
      <c r="AR69" s="91"/>
      <c r="AS69" s="91"/>
      <c r="AT69" s="103" t="s">
        <v>156</v>
      </c>
      <c r="AU69" s="94"/>
      <c r="AV69" s="91"/>
      <c r="AW69" s="91"/>
      <c r="AX69" s="95"/>
    </row>
    <row r="70" spans="40:50" ht="12.75"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</row>
    <row r="72" spans="40:50" ht="12.75"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171" ht="12.75">
      <c r="AM171">
        <v>0</v>
      </c>
    </row>
  </sheetData>
  <sheetProtection/>
  <printOptions horizontalCentered="1"/>
  <pageMargins left="0.49" right="0.46" top="0.41" bottom="0.4" header="0.29" footer="0.27"/>
  <pageSetup fitToHeight="2" fitToWidth="2" orientation="landscape" paperSize="9" scale="4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9" ht="20.25">
      <c r="D1" s="125" t="s">
        <v>20</v>
      </c>
      <c r="E1" s="125"/>
      <c r="F1" s="125"/>
      <c r="G1" s="125"/>
      <c r="H1" s="125"/>
      <c r="I1" s="124" t="str">
        <f>CONCATENATE("Monthly 12mo. smoothed CV-data for 
Solar Cycle no. ",RIGHT(D2,2))</f>
        <v>Monthly 12mo. smoothed CV-data for 
Solar Cycle no. 24</v>
      </c>
    </row>
    <row r="2" spans="4:8" ht="12.75">
      <c r="D2" s="114" t="s">
        <v>21</v>
      </c>
      <c r="E2" s="115"/>
      <c r="F2" s="115"/>
      <c r="G2" s="115"/>
      <c r="H2" s="116"/>
    </row>
    <row r="3" spans="4:8" ht="13.5" thickBot="1">
      <c r="D3" s="117" t="s">
        <v>22</v>
      </c>
      <c r="E3" s="118" t="s">
        <v>0</v>
      </c>
      <c r="F3" s="118" t="s">
        <v>23</v>
      </c>
      <c r="G3" s="119" t="s">
        <v>24</v>
      </c>
      <c r="H3" s="119" t="s">
        <v>25</v>
      </c>
    </row>
    <row r="4" spans="4:8" ht="12.75">
      <c r="D4" s="120">
        <v>39783</v>
      </c>
      <c r="E4" s="121">
        <v>0.6790463860590088</v>
      </c>
      <c r="F4" s="121">
        <v>19.580645161290324</v>
      </c>
      <c r="G4" s="122">
        <v>2.3218953385311276</v>
      </c>
      <c r="H4" s="122">
        <v>24.431340378197998</v>
      </c>
    </row>
    <row r="5" spans="4:8" ht="12.75">
      <c r="D5" s="120">
        <v>39814</v>
      </c>
      <c r="E5" s="121">
        <v>0.7455922705186082</v>
      </c>
      <c r="F5" s="121">
        <v>19.161290322580644</v>
      </c>
      <c r="G5" s="122">
        <v>2.274703604300245</v>
      </c>
      <c r="H5" s="122">
        <v>24.40983500185391</v>
      </c>
    </row>
    <row r="6" spans="4:8" ht="12.75">
      <c r="D6" s="120">
        <v>39845</v>
      </c>
      <c r="E6" s="121">
        <v>0.22731966590463934</v>
      </c>
      <c r="F6" s="121">
        <v>19.285714285714285</v>
      </c>
      <c r="G6" s="122">
        <v>2.239791226605106</v>
      </c>
      <c r="H6" s="122">
        <v>24.068701996927803</v>
      </c>
    </row>
    <row r="7" spans="4:8" ht="12.75">
      <c r="D7" s="120">
        <v>39873</v>
      </c>
      <c r="E7" s="121">
        <v>0.1417751453431958</v>
      </c>
      <c r="F7" s="121">
        <v>24.161290322580644</v>
      </c>
      <c r="G7" s="122">
        <v>1.0617285744986213</v>
      </c>
      <c r="H7" s="122">
        <v>23.953110599078343</v>
      </c>
    </row>
    <row r="8" spans="4:8" ht="12.75">
      <c r="D8" s="120">
        <v>39904</v>
      </c>
      <c r="E8" s="121">
        <v>0.1585201052672317</v>
      </c>
      <c r="F8" s="121">
        <v>27.8</v>
      </c>
      <c r="G8" s="122">
        <v>0.9114066695574512</v>
      </c>
      <c r="H8" s="122">
        <v>24.036443932411675</v>
      </c>
    </row>
    <row r="9" spans="4:8" ht="12.75">
      <c r="D9" s="120">
        <v>39934</v>
      </c>
      <c r="E9" s="121">
        <v>0.48228901660075185</v>
      </c>
      <c r="F9" s="121">
        <v>30.225806451612904</v>
      </c>
      <c r="G9" s="122">
        <v>0.8845885381976837</v>
      </c>
      <c r="H9" s="122">
        <v>24.29719662058372</v>
      </c>
    </row>
    <row r="10" spans="4:8" ht="12.75">
      <c r="D10" s="120">
        <v>39965</v>
      </c>
      <c r="E10" s="121">
        <v>2.2502844034424494</v>
      </c>
      <c r="F10" s="121">
        <v>28.533333333333335</v>
      </c>
      <c r="G10" s="122">
        <v>0.9329076363871338</v>
      </c>
      <c r="H10" s="122">
        <v>24.25552995391705</v>
      </c>
    </row>
    <row r="11" spans="4:8" ht="12.75">
      <c r="D11" s="120">
        <v>39995</v>
      </c>
      <c r="E11" s="121">
        <v>5.562648660824911</v>
      </c>
      <c r="F11" s="121">
        <v>28.451612903225808</v>
      </c>
      <c r="G11" s="122">
        <v>1.381767477125866</v>
      </c>
      <c r="H11" s="122">
        <v>24.33348694316436</v>
      </c>
    </row>
    <row r="12" spans="4:8" ht="12.75">
      <c r="D12" s="120">
        <v>40026</v>
      </c>
      <c r="E12" s="121">
        <v>0.0255978925055677</v>
      </c>
      <c r="F12" s="121">
        <v>34.38709677419355</v>
      </c>
      <c r="G12" s="122">
        <v>1.3798943746075352</v>
      </c>
      <c r="H12" s="122">
        <v>24.79585253456221</v>
      </c>
    </row>
    <row r="13" spans="4:8" ht="12.75">
      <c r="D13" s="120">
        <v>40057</v>
      </c>
      <c r="E13" s="121">
        <v>4.188524548636247</v>
      </c>
      <c r="F13" s="121">
        <v>29</v>
      </c>
      <c r="G13" s="122">
        <v>1.6983837931315318</v>
      </c>
      <c r="H13" s="122">
        <v>25.054185867895544</v>
      </c>
    </row>
    <row r="14" spans="4:8" ht="12.75">
      <c r="D14" s="120">
        <v>40087</v>
      </c>
      <c r="E14" s="121">
        <v>5.373233807534085</v>
      </c>
      <c r="F14" s="121">
        <v>21.741935483870968</v>
      </c>
      <c r="G14" s="122">
        <v>2.018570172893818</v>
      </c>
      <c r="H14" s="122">
        <v>24.941282642089092</v>
      </c>
    </row>
    <row r="15" spans="4:8" ht="12.75">
      <c r="D15" s="120">
        <v>40118</v>
      </c>
      <c r="E15" s="121">
        <v>1.05847446562858</v>
      </c>
      <c r="F15" s="121">
        <v>19.166666666666668</v>
      </c>
      <c r="G15" s="122">
        <v>1.7411088640221062</v>
      </c>
      <c r="H15" s="122">
        <v>25.12461597542243</v>
      </c>
    </row>
    <row r="16" spans="4:8" ht="12.75">
      <c r="D16" s="120">
        <v>40148</v>
      </c>
      <c r="E16" s="121">
        <v>11.91196241004164</v>
      </c>
      <c r="F16" s="121">
        <v>17.548387096774192</v>
      </c>
      <c r="G16" s="122">
        <v>2.6771851993539926</v>
      </c>
      <c r="H16" s="122">
        <v>24.95526113671275</v>
      </c>
    </row>
    <row r="17" spans="4:8" ht="12.75">
      <c r="D17" s="120">
        <v>40179</v>
      </c>
      <c r="E17" s="121">
        <v>18.557354719805534</v>
      </c>
      <c r="F17" s="121">
        <v>16.516129032258064</v>
      </c>
      <c r="G17" s="122">
        <v>4.16149873679457</v>
      </c>
      <c r="H17" s="122">
        <v>24.73483102918587</v>
      </c>
    </row>
    <row r="18" spans="4:8" ht="12.75">
      <c r="D18" s="120">
        <v>40210</v>
      </c>
      <c r="E18" s="121">
        <v>19.966297240951018</v>
      </c>
      <c r="F18" s="121">
        <v>19.285714285714285</v>
      </c>
      <c r="G18" s="122">
        <v>5.806413534715102</v>
      </c>
      <c r="H18" s="122">
        <v>24.734831029185866</v>
      </c>
    </row>
    <row r="19" spans="4:8" ht="12.75">
      <c r="D19" s="120">
        <v>40238</v>
      </c>
      <c r="E19" s="121">
        <v>20.36133981133258</v>
      </c>
      <c r="F19" s="121">
        <v>23.06451612903226</v>
      </c>
      <c r="G19" s="122">
        <v>7.491377256880884</v>
      </c>
      <c r="H19" s="122">
        <v>24.643433179723502</v>
      </c>
    </row>
    <row r="20" spans="4:8" ht="12.75">
      <c r="D20" s="120">
        <v>40269</v>
      </c>
      <c r="E20" s="121">
        <v>7.125103635493081</v>
      </c>
      <c r="F20" s="121">
        <v>28.833333333333332</v>
      </c>
      <c r="G20" s="122">
        <v>8.071925884399704</v>
      </c>
      <c r="H20" s="122">
        <v>24.72954429083461</v>
      </c>
    </row>
    <row r="21" spans="4:8" ht="12.75">
      <c r="D21" s="120">
        <v>40299</v>
      </c>
      <c r="E21" s="121">
        <v>6.28251651299991</v>
      </c>
      <c r="F21" s="121">
        <v>24.70967741935484</v>
      </c>
      <c r="G21" s="122">
        <v>8.5552781757663</v>
      </c>
      <c r="H21" s="122">
        <v>24.269866871479767</v>
      </c>
    </row>
    <row r="22" spans="4:8" ht="12.75">
      <c r="D22" s="120">
        <v>40330</v>
      </c>
      <c r="E22" s="121">
        <v>11.63362758860252</v>
      </c>
      <c r="F22" s="121">
        <v>26.333333333333332</v>
      </c>
      <c r="G22" s="122">
        <v>9.337223441196306</v>
      </c>
      <c r="H22" s="122">
        <v>24.08653353814644</v>
      </c>
    </row>
    <row r="23" spans="4:8" ht="12.75">
      <c r="D23" s="120">
        <v>40360</v>
      </c>
      <c r="E23" s="121">
        <v>18.27179814962492</v>
      </c>
      <c r="F23" s="121">
        <v>30.741935483870968</v>
      </c>
      <c r="G23" s="122">
        <v>10.39631923192964</v>
      </c>
      <c r="H23" s="122">
        <v>24.277393753200204</v>
      </c>
    </row>
    <row r="24" spans="4:8" ht="12.75">
      <c r="D24" s="120">
        <v>40391</v>
      </c>
      <c r="E24" s="121">
        <v>20.47154292915417</v>
      </c>
      <c r="F24" s="121">
        <v>24.548387096774192</v>
      </c>
      <c r="G24" s="122">
        <v>12.10014798498369</v>
      </c>
      <c r="H24" s="122">
        <v>23.457501280081928</v>
      </c>
    </row>
    <row r="25" spans="4:8" ht="12.75">
      <c r="D25" s="120">
        <v>40422</v>
      </c>
      <c r="E25" s="121">
        <v>35.3828829919227</v>
      </c>
      <c r="F25" s="121">
        <v>21.633333333333333</v>
      </c>
      <c r="G25" s="122">
        <v>14.699677855257562</v>
      </c>
      <c r="H25" s="122">
        <v>22.843612391193037</v>
      </c>
    </row>
    <row r="26" spans="4:8" ht="12.75">
      <c r="D26" s="120">
        <v>40452</v>
      </c>
      <c r="E26" s="121">
        <v>29.802873791684505</v>
      </c>
      <c r="F26" s="121">
        <v>18.70967741935484</v>
      </c>
      <c r="G26" s="122">
        <v>16.735481187270093</v>
      </c>
      <c r="H26" s="122">
        <v>22.590924219150025</v>
      </c>
    </row>
    <row r="27" spans="4:8" ht="12.75">
      <c r="D27" s="120">
        <v>40483</v>
      </c>
      <c r="E27" s="121">
        <v>22.541471755096747</v>
      </c>
      <c r="F27" s="121">
        <v>12.066666666666666</v>
      </c>
      <c r="G27" s="122">
        <v>18.525730961392444</v>
      </c>
      <c r="H27" s="122">
        <v>21.99925755248336</v>
      </c>
    </row>
    <row r="28" spans="4:8" ht="12.75">
      <c r="D28" s="120">
        <v>40513</v>
      </c>
      <c r="E28" s="121">
        <v>24.137423193768065</v>
      </c>
      <c r="F28" s="121">
        <v>13.32258064516129</v>
      </c>
      <c r="G28" s="122">
        <v>19.54451936003631</v>
      </c>
      <c r="H28" s="122">
        <v>21.647107014848952</v>
      </c>
    </row>
    <row r="29" spans="4:8" ht="12.75">
      <c r="D29" s="120">
        <v>40544</v>
      </c>
      <c r="E29" s="121">
        <v>20.718242852756767</v>
      </c>
      <c r="F29" s="121">
        <v>13.32258064516129</v>
      </c>
      <c r="G29" s="122">
        <v>19.72459337111558</v>
      </c>
      <c r="H29" s="122">
        <v>21.38097798259089</v>
      </c>
    </row>
    <row r="30" spans="4:8" ht="12.75">
      <c r="D30" s="120">
        <v>40575</v>
      </c>
      <c r="E30" s="121">
        <v>38.638659203529286</v>
      </c>
      <c r="F30" s="121">
        <v>15.535714285714286</v>
      </c>
      <c r="G30" s="122">
        <v>21.28062353466377</v>
      </c>
      <c r="H30" s="122">
        <v>21.068477982590885</v>
      </c>
    </row>
    <row r="31" spans="4:8" ht="12.75">
      <c r="D31" s="120">
        <v>40603</v>
      </c>
      <c r="E31" s="121">
        <v>66.10355325177308</v>
      </c>
      <c r="F31" s="121">
        <v>19.516129032258064</v>
      </c>
      <c r="G31" s="122">
        <v>25.092474654700478</v>
      </c>
      <c r="H31" s="122">
        <v>20.772779057859704</v>
      </c>
    </row>
    <row r="32" spans="4:8" ht="12.75">
      <c r="D32" s="120">
        <v>40634</v>
      </c>
      <c r="E32" s="121">
        <v>59.46653603982876</v>
      </c>
      <c r="F32" s="121">
        <v>20.933333333333334</v>
      </c>
      <c r="G32" s="122">
        <v>29.45426068839512</v>
      </c>
      <c r="H32" s="122">
        <v>20.114445724526366</v>
      </c>
    </row>
    <row r="33" spans="4:8" ht="12.75">
      <c r="D33" s="120">
        <v>40664</v>
      </c>
      <c r="E33" s="121">
        <v>39.900890186427254</v>
      </c>
      <c r="F33" s="121">
        <v>20.29032258064516</v>
      </c>
      <c r="G33" s="122">
        <v>32.255791827847396</v>
      </c>
      <c r="H33" s="122">
        <v>19.746166154633894</v>
      </c>
    </row>
    <row r="34" spans="4:8" ht="12.75">
      <c r="D34" s="120">
        <v>40695</v>
      </c>
      <c r="E34" s="121">
        <v>36.489897712946984</v>
      </c>
      <c r="F34" s="121">
        <v>17.266666666666666</v>
      </c>
      <c r="G34" s="122">
        <v>34.32714767154277</v>
      </c>
      <c r="H34" s="122">
        <v>18.99061059907834</v>
      </c>
    </row>
    <row r="35" spans="4:8" ht="12.75">
      <c r="D35" s="120">
        <v>40725</v>
      </c>
      <c r="E35" s="121">
        <v>45.16283373862611</v>
      </c>
      <c r="F35" s="121">
        <v>18.741935483870968</v>
      </c>
      <c r="G35" s="122">
        <v>36.56806730395953</v>
      </c>
      <c r="H35" s="122">
        <v>17.99061059907834</v>
      </c>
    </row>
    <row r="36" spans="4:8" ht="12.75">
      <c r="D36" s="120">
        <v>40756</v>
      </c>
      <c r="E36" s="121">
        <v>55.330470515212994</v>
      </c>
      <c r="F36" s="121">
        <v>20.903225806451612</v>
      </c>
      <c r="G36" s="122">
        <v>39.4729779361311</v>
      </c>
      <c r="H36" s="122">
        <v>17.686847158218125</v>
      </c>
    </row>
    <row r="37" spans="4:8" ht="12.75">
      <c r="D37" s="120">
        <v>40787</v>
      </c>
      <c r="E37" s="121">
        <v>94.14858650836</v>
      </c>
      <c r="F37" s="121">
        <v>21.066666666666666</v>
      </c>
      <c r="G37" s="122">
        <v>44.370119895834215</v>
      </c>
      <c r="H37" s="122">
        <v>17.639624935995904</v>
      </c>
    </row>
    <row r="38" spans="4:8" ht="12.75">
      <c r="D38" s="120">
        <v>40817</v>
      </c>
      <c r="E38" s="121">
        <v>107.49387323582796</v>
      </c>
      <c r="F38" s="121">
        <v>17</v>
      </c>
      <c r="G38" s="122">
        <v>50.84436984951282</v>
      </c>
      <c r="H38" s="122">
        <v>17.497151817716336</v>
      </c>
    </row>
    <row r="39" spans="4:8" ht="12.75">
      <c r="D39" s="120">
        <v>40848</v>
      </c>
      <c r="E39" s="121">
        <v>107.267216999666</v>
      </c>
      <c r="F39" s="121">
        <v>15.233333333333333</v>
      </c>
      <c r="G39" s="122">
        <v>57.904848619893606</v>
      </c>
      <c r="H39" s="122">
        <v>17.761040706605222</v>
      </c>
    </row>
    <row r="40" spans="4:8" ht="12.75">
      <c r="D40" s="120">
        <v>40878</v>
      </c>
      <c r="E40" s="121">
        <v>90.26431649751675</v>
      </c>
      <c r="F40" s="121">
        <v>12.838709677419354</v>
      </c>
      <c r="G40" s="122">
        <v>63.41542306187267</v>
      </c>
      <c r="H40" s="122">
        <v>17.720718125960058</v>
      </c>
    </row>
    <row r="41" spans="4:8" ht="12.75">
      <c r="D41" s="120">
        <v>40909</v>
      </c>
      <c r="E41" s="121">
        <v>80.42871753694331</v>
      </c>
      <c r="F41" s="121">
        <v>12.580645161290322</v>
      </c>
      <c r="G41" s="122">
        <v>68.39129595222154</v>
      </c>
      <c r="H41" s="122">
        <v>17.658890168970814</v>
      </c>
    </row>
    <row r="42" spans="4:8" ht="12.75">
      <c r="D42" s="120">
        <v>40940</v>
      </c>
      <c r="E42" s="121">
        <v>34.973057715151775</v>
      </c>
      <c r="F42" s="121">
        <v>15.586206896551724</v>
      </c>
      <c r="G42" s="122">
        <v>68.08582916152342</v>
      </c>
      <c r="H42" s="122">
        <v>17.6630978865406</v>
      </c>
    </row>
    <row r="43" spans="4:8" ht="12.75">
      <c r="D43" s="120">
        <v>40969</v>
      </c>
      <c r="E43" s="121">
        <v>61.731972627407195</v>
      </c>
      <c r="F43" s="121">
        <v>19.870967741935484</v>
      </c>
      <c r="G43" s="122">
        <v>67.7215307761596</v>
      </c>
      <c r="H43" s="122">
        <v>17.692667779013718</v>
      </c>
    </row>
    <row r="44" spans="4:8" ht="12.75">
      <c r="D44" s="120">
        <v>41000</v>
      </c>
      <c r="E44" s="121">
        <v>62.37435375796688</v>
      </c>
      <c r="F44" s="121">
        <v>19.266666666666666</v>
      </c>
      <c r="G44" s="122">
        <v>67.96384891933776</v>
      </c>
      <c r="H44" s="122">
        <v>17.553778890124832</v>
      </c>
    </row>
    <row r="45" spans="4:8" ht="12.75">
      <c r="D45" s="120">
        <v>41030</v>
      </c>
      <c r="E45" s="121">
        <v>82.16397835094519</v>
      </c>
      <c r="F45" s="121">
        <v>20.548387096774192</v>
      </c>
      <c r="G45" s="122">
        <v>71.48577293304758</v>
      </c>
      <c r="H45" s="122">
        <v>17.575284266468916</v>
      </c>
    </row>
    <row r="46" spans="4:8" ht="12.75">
      <c r="D46" s="120">
        <v>41061</v>
      </c>
      <c r="E46" s="121">
        <v>71.2249274881185</v>
      </c>
      <c r="F46" s="121">
        <v>17.7</v>
      </c>
      <c r="G46" s="122">
        <v>74.38035874764522</v>
      </c>
      <c r="H46" s="122">
        <v>17.611395377580028</v>
      </c>
    </row>
    <row r="47" spans="4:8" ht="12.75">
      <c r="D47" s="120">
        <v>41091</v>
      </c>
      <c r="E47" s="121">
        <v>82.79828523076849</v>
      </c>
      <c r="F47" s="121">
        <v>20.322580645161292</v>
      </c>
      <c r="G47" s="122">
        <v>77.51664637199042</v>
      </c>
      <c r="H47" s="122">
        <v>17.743115807687555</v>
      </c>
    </row>
    <row r="48" spans="4:8" ht="12.75">
      <c r="D48" s="120">
        <v>41122</v>
      </c>
      <c r="E48" s="121">
        <v>73.58227912049239</v>
      </c>
      <c r="F48" s="121">
        <v>20.322580645161292</v>
      </c>
      <c r="G48" s="122">
        <v>79.03763042243037</v>
      </c>
      <c r="H48" s="122">
        <v>17.694728710913356</v>
      </c>
    </row>
    <row r="49" spans="4:8" ht="12.75">
      <c r="D49" s="120">
        <v>41153</v>
      </c>
      <c r="E49" s="121">
        <v>70.51297302904926</v>
      </c>
      <c r="F49" s="121">
        <v>17.966666666666665</v>
      </c>
      <c r="G49" s="122">
        <v>77.06799596582114</v>
      </c>
      <c r="H49" s="122">
        <v>17.436395377580023</v>
      </c>
    </row>
    <row r="50" spans="4:8" ht="12.75">
      <c r="D50" s="120">
        <v>41183</v>
      </c>
      <c r="E50" s="121">
        <v>70.24506069490613</v>
      </c>
      <c r="F50" s="121">
        <v>14.129032258064516</v>
      </c>
      <c r="G50" s="122">
        <v>73.96392825407764</v>
      </c>
      <c r="H50" s="122">
        <v>17.197148065752067</v>
      </c>
    </row>
    <row r="51" spans="4:8" ht="12.75">
      <c r="D51" s="120">
        <v>41214</v>
      </c>
      <c r="E51" s="121">
        <v>70.79779936973358</v>
      </c>
      <c r="F51" s="121">
        <v>11.033333333333333</v>
      </c>
      <c r="G51" s="122">
        <v>70.92481011824997</v>
      </c>
      <c r="H51" s="122">
        <v>16.84714806575207</v>
      </c>
    </row>
    <row r="52" spans="4:8" ht="12.75">
      <c r="D52" s="120">
        <v>41244</v>
      </c>
      <c r="E52" s="121">
        <v>49.15893847639817</v>
      </c>
      <c r="F52" s="121">
        <v>11.709677419354838</v>
      </c>
      <c r="G52" s="122">
        <v>67.49936194982341</v>
      </c>
      <c r="H52" s="122">
        <v>16.753062044246693</v>
      </c>
    </row>
    <row r="53" spans="4:8" ht="12.75">
      <c r="D53" s="120">
        <v>41275</v>
      </c>
      <c r="E53" s="121">
        <v>83.30980898134125</v>
      </c>
      <c r="F53" s="121">
        <v>10.870967741935484</v>
      </c>
      <c r="G53" s="122">
        <v>67.73945290352323</v>
      </c>
      <c r="H53" s="122">
        <v>16.610588925967125</v>
      </c>
    </row>
    <row r="54" spans="4:8" ht="12.75">
      <c r="D54" s="120">
        <v>41306</v>
      </c>
      <c r="E54" s="121">
        <v>49.45426139570046</v>
      </c>
      <c r="F54" s="121">
        <v>11.071428571428571</v>
      </c>
      <c r="G54" s="122">
        <v>68.94621987690228</v>
      </c>
      <c r="H54" s="122">
        <v>16.23435739887353</v>
      </c>
    </row>
    <row r="55" spans="4:8" ht="12.75">
      <c r="D55" s="120">
        <v>41334</v>
      </c>
      <c r="E55" s="121">
        <v>60.77616017547706</v>
      </c>
      <c r="F55" s="121">
        <v>13.774193548387096</v>
      </c>
      <c r="G55" s="122">
        <v>68.86656883924144</v>
      </c>
      <c r="H55" s="122">
        <v>15.7262928827445</v>
      </c>
    </row>
    <row r="56" spans="4:8" ht="12.75">
      <c r="D56" s="120">
        <v>41365</v>
      </c>
      <c r="E56" s="121">
        <v>93.09965892385594</v>
      </c>
      <c r="F56" s="121">
        <v>17.8</v>
      </c>
      <c r="G56" s="122">
        <v>71.42701093639886</v>
      </c>
      <c r="H56" s="122">
        <v>15.604070660522277</v>
      </c>
    </row>
    <row r="57" spans="4:8" ht="12.75">
      <c r="D57" s="120">
        <v>41395</v>
      </c>
      <c r="E57" s="121">
        <v>98.35501144128428</v>
      </c>
      <c r="F57" s="121">
        <v>16.70967741935484</v>
      </c>
      <c r="G57" s="122">
        <v>72.77626369392712</v>
      </c>
      <c r="H57" s="122">
        <v>15.284178187403995</v>
      </c>
    </row>
    <row r="58" spans="4:8" ht="12.75">
      <c r="D58" s="120">
        <v>41426</v>
      </c>
      <c r="E58" s="121">
        <v>61.73739751257065</v>
      </c>
      <c r="F58" s="121">
        <v>17.9</v>
      </c>
      <c r="G58" s="122">
        <v>71.9856361959648</v>
      </c>
      <c r="H58" s="122">
        <v>15.300844854070661</v>
      </c>
    </row>
    <row r="59" spans="4:8" ht="12.75">
      <c r="D59" s="120">
        <v>41456</v>
      </c>
      <c r="E59" s="121">
        <v>65.87164151817424</v>
      </c>
      <c r="F59" s="121">
        <v>18.387096774193548</v>
      </c>
      <c r="G59" s="122">
        <v>70.5750825532486</v>
      </c>
      <c r="H59" s="122">
        <v>15.139554531490015</v>
      </c>
    </row>
    <row r="60" spans="4:8" ht="12.75">
      <c r="D60" s="120">
        <v>41487</v>
      </c>
      <c r="E60" s="121">
        <v>65.80674470604927</v>
      </c>
      <c r="F60" s="121">
        <v>19.419354838709676</v>
      </c>
      <c r="G60" s="122">
        <v>69.92712135204502</v>
      </c>
      <c r="H60" s="122">
        <v>15.064285714285711</v>
      </c>
    </row>
    <row r="61" spans="4:8" ht="12.75">
      <c r="D61" s="120">
        <v>41518</v>
      </c>
      <c r="E61" s="121">
        <v>33.818029786312756</v>
      </c>
      <c r="F61" s="121">
        <v>16.466666666666665</v>
      </c>
      <c r="G61" s="122">
        <v>66.86920941515031</v>
      </c>
      <c r="H61" s="122">
        <v>14.939285714285711</v>
      </c>
    </row>
    <row r="62" spans="4:8" ht="12.75">
      <c r="D62" s="120">
        <v>41548</v>
      </c>
      <c r="E62" s="121">
        <v>99.03213504507909</v>
      </c>
      <c r="F62" s="121">
        <v>13.612903225806452</v>
      </c>
      <c r="G62" s="122">
        <v>69.26813227766473</v>
      </c>
      <c r="H62" s="122">
        <v>14.896274961597541</v>
      </c>
    </row>
    <row r="63" spans="4:8" ht="12.75">
      <c r="D63" s="120">
        <v>41579</v>
      </c>
      <c r="E63" s="121">
        <v>104.28399203955085</v>
      </c>
      <c r="F63" s="121">
        <v>11.066666666666666</v>
      </c>
      <c r="G63" s="122">
        <v>72.05864833348284</v>
      </c>
      <c r="H63" s="122">
        <v>14.899052739375321</v>
      </c>
    </row>
    <row r="64" spans="4:8" ht="12.75">
      <c r="D64" s="120">
        <v>41609</v>
      </c>
      <c r="E64" s="121">
        <v>101.57940821315681</v>
      </c>
      <c r="F64" s="121">
        <v>13.709677419354838</v>
      </c>
      <c r="G64" s="122">
        <v>76.42702081154606</v>
      </c>
      <c r="H64" s="122">
        <v>15.06571940604199</v>
      </c>
    </row>
    <row r="65" spans="4:8" ht="12.75">
      <c r="D65" s="120">
        <v>41640</v>
      </c>
      <c r="E65" s="121">
        <v>104.13883357145174</v>
      </c>
      <c r="F65" s="121">
        <v>13.870967741935484</v>
      </c>
      <c r="G65" s="122">
        <v>78.16277286072193</v>
      </c>
      <c r="H65" s="122">
        <v>15.315719406041987</v>
      </c>
    </row>
    <row r="66" spans="4:8" ht="12.75">
      <c r="D66" s="120">
        <v>41671</v>
      </c>
      <c r="E66" s="121">
        <v>131.87700384341872</v>
      </c>
      <c r="F66" s="121">
        <v>15.214285714285714</v>
      </c>
      <c r="G66" s="122">
        <v>85.0313347313651</v>
      </c>
      <c r="H66" s="122">
        <v>15.660957501280086</v>
      </c>
    </row>
    <row r="67" spans="4:8" ht="12.75">
      <c r="D67" s="120">
        <v>41699</v>
      </c>
      <c r="E67" s="121">
        <v>97.30094760581159</v>
      </c>
      <c r="F67" s="121">
        <v>17.483870967741936</v>
      </c>
      <c r="G67" s="122">
        <v>88.07506701722633</v>
      </c>
      <c r="H67" s="122">
        <v>15.97009728622632</v>
      </c>
    </row>
    <row r="68" spans="4:8" ht="12.75">
      <c r="D68" s="120">
        <v>41730</v>
      </c>
      <c r="E68" s="121">
        <v>103.83914870906177</v>
      </c>
      <c r="F68" s="121">
        <v>18.133333333333333</v>
      </c>
      <c r="G68" s="122">
        <v>88.97002449932683</v>
      </c>
      <c r="H68" s="122">
        <v>15.997875064004097</v>
      </c>
    </row>
    <row r="69" spans="4:8" ht="12.75">
      <c r="D69" s="120">
        <v>41760</v>
      </c>
      <c r="E69" s="121">
        <v>94.57974182058996</v>
      </c>
      <c r="F69" s="121">
        <v>17.967741935483872</v>
      </c>
      <c r="G69" s="122">
        <v>88.65541869760229</v>
      </c>
      <c r="H69" s="122">
        <v>16.10271377368151</v>
      </c>
    </row>
    <row r="70" spans="4:8" ht="12.75">
      <c r="D70" s="120">
        <v>41791</v>
      </c>
      <c r="E70" s="121">
        <v>83.72823882976901</v>
      </c>
      <c r="F70" s="121">
        <v>18.433333333333334</v>
      </c>
      <c r="G70" s="122">
        <v>90.48798880736881</v>
      </c>
      <c r="H70" s="122">
        <v>16.14715821812596</v>
      </c>
    </row>
    <row r="71" spans="4:8" ht="12.75">
      <c r="D71" s="120">
        <v>41821</v>
      </c>
      <c r="E71" s="121">
        <v>95.66247641474476</v>
      </c>
      <c r="F71" s="121">
        <v>18.258064516129032</v>
      </c>
      <c r="G71" s="122">
        <v>92.97055838208303</v>
      </c>
      <c r="H71" s="122">
        <v>16.136405529953915</v>
      </c>
    </row>
    <row r="72" spans="4:8" ht="12.75">
      <c r="D72" s="120">
        <v>41852</v>
      </c>
      <c r="E72" s="121">
        <v>80.1597113372025</v>
      </c>
      <c r="F72" s="121">
        <v>18.06451612903226</v>
      </c>
      <c r="G72" s="122">
        <v>94.16663893467911</v>
      </c>
      <c r="H72" s="122">
        <v>16.023502304147463</v>
      </c>
    </row>
    <row r="73" spans="4:8" ht="12.75">
      <c r="D73" s="120">
        <v>41883</v>
      </c>
      <c r="E73" s="121">
        <v>107.91506631469092</v>
      </c>
      <c r="F73" s="121">
        <v>15.966666666666667</v>
      </c>
      <c r="G73" s="122">
        <v>100.34139197871063</v>
      </c>
      <c r="H73" s="122">
        <v>15.981835637480799</v>
      </c>
    </row>
    <row r="74" spans="4:8" ht="12.75">
      <c r="D74" s="120">
        <v>41913</v>
      </c>
      <c r="E74" s="121">
        <v>69.78766586658288</v>
      </c>
      <c r="F74" s="121">
        <v>15</v>
      </c>
      <c r="G74" s="122">
        <v>97.90435288050263</v>
      </c>
      <c r="H74" s="122">
        <v>16.09742703533026</v>
      </c>
    </row>
    <row r="75" spans="4:8" ht="12.75">
      <c r="D75" s="120">
        <v>41944</v>
      </c>
      <c r="E75" s="121">
        <v>91.00674044691691</v>
      </c>
      <c r="F75" s="121">
        <v>10.533333333333333</v>
      </c>
      <c r="G75" s="122">
        <v>96.79791524778312</v>
      </c>
      <c r="H75" s="122">
        <v>16.052982590885815</v>
      </c>
    </row>
    <row r="76" spans="4:8" ht="12.75">
      <c r="D76" s="120">
        <v>41974</v>
      </c>
      <c r="E76" s="121">
        <v>114.59206493327463</v>
      </c>
      <c r="F76" s="121">
        <v>9.741935483870968</v>
      </c>
      <c r="G76" s="122">
        <v>97.88230330779295</v>
      </c>
      <c r="H76" s="122">
        <v>15.722337429595493</v>
      </c>
    </row>
    <row r="77" spans="4:8" ht="12.75">
      <c r="D77" s="120">
        <v>42005</v>
      </c>
      <c r="E77" s="121">
        <v>92.94692682531469</v>
      </c>
      <c r="F77" s="121">
        <v>11.870967741935484</v>
      </c>
      <c r="G77" s="122">
        <v>96.94964441228153</v>
      </c>
      <c r="H77" s="122">
        <v>15.555670762928829</v>
      </c>
    </row>
    <row r="78" spans="4:8" ht="12.75">
      <c r="D78" s="120">
        <v>42036</v>
      </c>
      <c r="E78" s="121">
        <v>48.09902282124972</v>
      </c>
      <c r="F78" s="121">
        <v>13.428571428571429</v>
      </c>
      <c r="G78" s="122">
        <v>89.96814599376744</v>
      </c>
      <c r="H78" s="122">
        <v>15.406861239119303</v>
      </c>
    </row>
    <row r="79" spans="4:8" ht="12.75">
      <c r="D79" s="120">
        <v>42064</v>
      </c>
      <c r="E79" s="121">
        <v>48.614137930527825</v>
      </c>
      <c r="F79" s="121">
        <v>16.548387096774192</v>
      </c>
      <c r="G79" s="122">
        <v>85.91091185416046</v>
      </c>
      <c r="H79" s="122">
        <v>15.328904249871991</v>
      </c>
    </row>
    <row r="80" spans="4:8" ht="12.75">
      <c r="D80" s="120">
        <v>42095</v>
      </c>
      <c r="E80" s="121">
        <v>63.02160220946201</v>
      </c>
      <c r="F80" s="121">
        <v>20</v>
      </c>
      <c r="G80" s="122">
        <v>82.50944964586047</v>
      </c>
      <c r="H80" s="122">
        <v>15.484459805427548</v>
      </c>
    </row>
    <row r="81" spans="4:8" ht="12.75">
      <c r="D81" s="120">
        <v>42125</v>
      </c>
      <c r="E81" s="121" t="s">
        <v>12</v>
      </c>
      <c r="F81" s="121" t="s">
        <v>12</v>
      </c>
      <c r="G81" s="122" t="s">
        <v>12</v>
      </c>
      <c r="H81" s="122" t="s">
        <v>12</v>
      </c>
    </row>
    <row r="82" spans="4:8" ht="12.75">
      <c r="D82" s="120" t="s">
        <v>12</v>
      </c>
      <c r="E82" s="121" t="s">
        <v>12</v>
      </c>
      <c r="F82" s="121" t="s">
        <v>12</v>
      </c>
      <c r="G82" s="122" t="s">
        <v>12</v>
      </c>
      <c r="H82" s="122" t="s">
        <v>12</v>
      </c>
    </row>
    <row r="83" spans="4:8" ht="12.75">
      <c r="D83" s="120" t="s">
        <v>12</v>
      </c>
      <c r="E83" s="121" t="s">
        <v>12</v>
      </c>
      <c r="F83" s="121" t="s">
        <v>12</v>
      </c>
      <c r="G83" s="122" t="s">
        <v>12</v>
      </c>
      <c r="H83" s="122" t="s">
        <v>12</v>
      </c>
    </row>
    <row r="84" spans="4:8" ht="12.75">
      <c r="D84" s="120" t="s">
        <v>12</v>
      </c>
      <c r="E84" s="121" t="s">
        <v>12</v>
      </c>
      <c r="F84" s="121" t="s">
        <v>12</v>
      </c>
      <c r="G84" s="122" t="s">
        <v>12</v>
      </c>
      <c r="H84" s="122" t="s">
        <v>12</v>
      </c>
    </row>
    <row r="85" spans="4:8" ht="12.75">
      <c r="D85" s="120" t="s">
        <v>12</v>
      </c>
      <c r="E85" s="121" t="s">
        <v>12</v>
      </c>
      <c r="F85" s="121" t="s">
        <v>12</v>
      </c>
      <c r="G85" s="122" t="s">
        <v>12</v>
      </c>
      <c r="H85" s="122" t="s">
        <v>12</v>
      </c>
    </row>
    <row r="86" spans="4:8" ht="12.75">
      <c r="D86" s="120" t="s">
        <v>12</v>
      </c>
      <c r="E86" s="121" t="s">
        <v>12</v>
      </c>
      <c r="F86" s="121" t="s">
        <v>12</v>
      </c>
      <c r="G86" s="122" t="s">
        <v>12</v>
      </c>
      <c r="H86" s="122" t="s">
        <v>12</v>
      </c>
    </row>
    <row r="87" spans="4:8" ht="12.75">
      <c r="D87" s="120" t="s">
        <v>12</v>
      </c>
      <c r="E87" s="121" t="s">
        <v>12</v>
      </c>
      <c r="F87" s="121" t="s">
        <v>12</v>
      </c>
      <c r="G87" s="122" t="s">
        <v>12</v>
      </c>
      <c r="H87" s="122" t="s">
        <v>12</v>
      </c>
    </row>
    <row r="88" spans="4:8" ht="12.75">
      <c r="D88" s="120" t="s">
        <v>12</v>
      </c>
      <c r="E88" s="121" t="s">
        <v>12</v>
      </c>
      <c r="F88" s="121" t="s">
        <v>12</v>
      </c>
      <c r="G88" s="122" t="s">
        <v>12</v>
      </c>
      <c r="H88" s="122" t="s">
        <v>12</v>
      </c>
    </row>
    <row r="89" spans="4:8" ht="12.75">
      <c r="D89" s="120" t="s">
        <v>12</v>
      </c>
      <c r="E89" s="121" t="s">
        <v>12</v>
      </c>
      <c r="F89" s="121" t="s">
        <v>12</v>
      </c>
      <c r="G89" s="122" t="s">
        <v>12</v>
      </c>
      <c r="H89" s="122" t="s">
        <v>12</v>
      </c>
    </row>
    <row r="90" spans="4:8" ht="12.75">
      <c r="D90" s="120" t="s">
        <v>12</v>
      </c>
      <c r="E90" s="121" t="s">
        <v>12</v>
      </c>
      <c r="F90" s="121" t="s">
        <v>12</v>
      </c>
      <c r="G90" s="122" t="s">
        <v>12</v>
      </c>
      <c r="H90" s="122" t="s">
        <v>12</v>
      </c>
    </row>
    <row r="91" spans="4:8" ht="12.75">
      <c r="D91" s="120" t="s">
        <v>12</v>
      </c>
      <c r="E91" s="121" t="s">
        <v>12</v>
      </c>
      <c r="F91" s="121" t="s">
        <v>12</v>
      </c>
      <c r="G91" s="122" t="s">
        <v>12</v>
      </c>
      <c r="H91" s="122" t="s">
        <v>12</v>
      </c>
    </row>
    <row r="92" spans="4:8" ht="12.75">
      <c r="D92" s="120" t="s">
        <v>12</v>
      </c>
      <c r="E92" s="121" t="s">
        <v>12</v>
      </c>
      <c r="F92" s="121" t="s">
        <v>12</v>
      </c>
      <c r="G92" s="122" t="s">
        <v>12</v>
      </c>
      <c r="H92" s="122" t="s">
        <v>12</v>
      </c>
    </row>
    <row r="93" spans="4:8" ht="12.75">
      <c r="D93" s="120" t="s">
        <v>12</v>
      </c>
      <c r="E93" s="121" t="s">
        <v>12</v>
      </c>
      <c r="F93" s="121" t="s">
        <v>12</v>
      </c>
      <c r="G93" s="122" t="s">
        <v>12</v>
      </c>
      <c r="H93" s="122" t="s">
        <v>12</v>
      </c>
    </row>
    <row r="94" spans="4:8" ht="12.75">
      <c r="D94" s="120" t="s">
        <v>12</v>
      </c>
      <c r="E94" s="121" t="s">
        <v>12</v>
      </c>
      <c r="F94" s="121" t="s">
        <v>12</v>
      </c>
      <c r="G94" s="122" t="s">
        <v>12</v>
      </c>
      <c r="H94" s="122" t="s">
        <v>12</v>
      </c>
    </row>
    <row r="95" spans="4:8" ht="12.75">
      <c r="D95" s="120" t="s">
        <v>12</v>
      </c>
      <c r="E95" s="121" t="s">
        <v>12</v>
      </c>
      <c r="F95" s="121" t="s">
        <v>12</v>
      </c>
      <c r="G95" s="122" t="s">
        <v>12</v>
      </c>
      <c r="H95" s="122" t="s">
        <v>12</v>
      </c>
    </row>
    <row r="96" spans="4:8" ht="12.75">
      <c r="D96" s="120" t="s">
        <v>12</v>
      </c>
      <c r="E96" s="121" t="s">
        <v>12</v>
      </c>
      <c r="F96" s="121" t="s">
        <v>12</v>
      </c>
      <c r="G96" s="122" t="s">
        <v>12</v>
      </c>
      <c r="H96" s="122" t="s">
        <v>12</v>
      </c>
    </row>
    <row r="97" spans="4:8" ht="12.75">
      <c r="D97" s="120" t="s">
        <v>12</v>
      </c>
      <c r="E97" s="121" t="s">
        <v>12</v>
      </c>
      <c r="F97" s="121" t="s">
        <v>12</v>
      </c>
      <c r="G97" s="122" t="s">
        <v>12</v>
      </c>
      <c r="H97" s="122" t="s">
        <v>12</v>
      </c>
    </row>
    <row r="98" spans="4:8" ht="12.75">
      <c r="D98" s="120" t="s">
        <v>12</v>
      </c>
      <c r="E98" s="121" t="s">
        <v>12</v>
      </c>
      <c r="F98" s="121" t="s">
        <v>12</v>
      </c>
      <c r="G98" s="122" t="s">
        <v>12</v>
      </c>
      <c r="H98" s="122" t="s">
        <v>12</v>
      </c>
    </row>
    <row r="99" spans="4:8" ht="12.75">
      <c r="D99" s="120" t="s">
        <v>12</v>
      </c>
      <c r="E99" s="121" t="s">
        <v>12</v>
      </c>
      <c r="F99" s="121" t="s">
        <v>12</v>
      </c>
      <c r="G99" s="122" t="s">
        <v>12</v>
      </c>
      <c r="H99" s="122" t="s">
        <v>12</v>
      </c>
    </row>
    <row r="100" spans="4:8" ht="12.75">
      <c r="D100" s="120" t="s">
        <v>12</v>
      </c>
      <c r="E100" s="121" t="s">
        <v>12</v>
      </c>
      <c r="F100" s="121" t="s">
        <v>12</v>
      </c>
      <c r="G100" s="122" t="s">
        <v>12</v>
      </c>
      <c r="H100" s="122" t="s">
        <v>12</v>
      </c>
    </row>
    <row r="101" spans="4:8" ht="12.75">
      <c r="D101" s="120" t="s">
        <v>12</v>
      </c>
      <c r="E101" s="121" t="s">
        <v>12</v>
      </c>
      <c r="F101" s="121" t="s">
        <v>12</v>
      </c>
      <c r="G101" s="122" t="s">
        <v>12</v>
      </c>
      <c r="H101" s="122" t="s">
        <v>12</v>
      </c>
    </row>
    <row r="102" spans="4:8" ht="12.75">
      <c r="D102" s="120" t="s">
        <v>12</v>
      </c>
      <c r="E102" s="121" t="s">
        <v>12</v>
      </c>
      <c r="F102" s="121" t="s">
        <v>12</v>
      </c>
      <c r="G102" s="122" t="s">
        <v>12</v>
      </c>
      <c r="H102" s="122" t="s">
        <v>12</v>
      </c>
    </row>
    <row r="103" spans="4:8" ht="12.75">
      <c r="D103" s="120" t="s">
        <v>12</v>
      </c>
      <c r="E103" s="121" t="s">
        <v>12</v>
      </c>
      <c r="F103" s="121" t="s">
        <v>12</v>
      </c>
      <c r="G103" s="122" t="s">
        <v>12</v>
      </c>
      <c r="H103" s="122" t="s">
        <v>12</v>
      </c>
    </row>
    <row r="104" spans="4:8" ht="12.75">
      <c r="D104" s="120" t="s">
        <v>12</v>
      </c>
      <c r="E104" s="121" t="s">
        <v>12</v>
      </c>
      <c r="F104" s="121" t="s">
        <v>12</v>
      </c>
      <c r="G104" s="122" t="s">
        <v>12</v>
      </c>
      <c r="H104" s="122" t="s">
        <v>12</v>
      </c>
    </row>
    <row r="105" spans="4:8" ht="12.75">
      <c r="D105" s="120" t="s">
        <v>12</v>
      </c>
      <c r="E105" s="121" t="s">
        <v>12</v>
      </c>
      <c r="F105" s="121" t="s">
        <v>12</v>
      </c>
      <c r="G105" s="122" t="s">
        <v>12</v>
      </c>
      <c r="H105" s="122" t="s">
        <v>12</v>
      </c>
    </row>
    <row r="106" spans="4:8" ht="12.75">
      <c r="D106" s="120" t="s">
        <v>12</v>
      </c>
      <c r="E106" s="121" t="s">
        <v>12</v>
      </c>
      <c r="F106" s="121" t="s">
        <v>12</v>
      </c>
      <c r="G106" s="122" t="s">
        <v>12</v>
      </c>
      <c r="H106" s="122" t="s">
        <v>12</v>
      </c>
    </row>
    <row r="107" spans="4:8" ht="12.75">
      <c r="D107" s="120" t="s">
        <v>12</v>
      </c>
      <c r="E107" s="121" t="s">
        <v>12</v>
      </c>
      <c r="F107" s="121" t="s">
        <v>12</v>
      </c>
      <c r="G107" s="122" t="s">
        <v>12</v>
      </c>
      <c r="H107" s="122" t="s">
        <v>12</v>
      </c>
    </row>
    <row r="108" spans="4:8" ht="12.75">
      <c r="D108" s="120" t="s">
        <v>12</v>
      </c>
      <c r="E108" s="121" t="s">
        <v>12</v>
      </c>
      <c r="F108" s="121" t="s">
        <v>12</v>
      </c>
      <c r="G108" s="122" t="s">
        <v>12</v>
      </c>
      <c r="H108" s="122" t="s">
        <v>12</v>
      </c>
    </row>
    <row r="109" spans="4:8" ht="12.75">
      <c r="D109" s="120" t="s">
        <v>12</v>
      </c>
      <c r="E109" s="121" t="s">
        <v>12</v>
      </c>
      <c r="F109" s="121" t="s">
        <v>12</v>
      </c>
      <c r="G109" s="122" t="s">
        <v>12</v>
      </c>
      <c r="H109" s="122" t="s">
        <v>12</v>
      </c>
    </row>
    <row r="110" spans="4:8" ht="12.75">
      <c r="D110" s="120" t="s">
        <v>12</v>
      </c>
      <c r="E110" s="121" t="s">
        <v>12</v>
      </c>
      <c r="F110" s="121" t="s">
        <v>12</v>
      </c>
      <c r="G110" s="122" t="s">
        <v>12</v>
      </c>
      <c r="H110" s="122" t="s">
        <v>12</v>
      </c>
    </row>
    <row r="111" spans="4:8" ht="12.75">
      <c r="D111" s="120" t="s">
        <v>12</v>
      </c>
      <c r="E111" s="121" t="s">
        <v>12</v>
      </c>
      <c r="F111" s="121" t="s">
        <v>12</v>
      </c>
      <c r="G111" s="122" t="s">
        <v>12</v>
      </c>
      <c r="H111" s="122" t="s">
        <v>12</v>
      </c>
    </row>
    <row r="112" spans="4:8" ht="12.75">
      <c r="D112" s="120" t="s">
        <v>12</v>
      </c>
      <c r="E112" s="121" t="s">
        <v>12</v>
      </c>
      <c r="F112" s="121" t="s">
        <v>12</v>
      </c>
      <c r="G112" s="122" t="s">
        <v>12</v>
      </c>
      <c r="H112" s="122" t="s">
        <v>12</v>
      </c>
    </row>
    <row r="113" spans="4:8" ht="12.75">
      <c r="D113" s="120" t="s">
        <v>12</v>
      </c>
      <c r="E113" s="121" t="s">
        <v>12</v>
      </c>
      <c r="F113" s="121" t="s">
        <v>12</v>
      </c>
      <c r="G113" s="122" t="s">
        <v>12</v>
      </c>
      <c r="H113" s="122" t="s">
        <v>12</v>
      </c>
    </row>
    <row r="114" spans="4:8" ht="12.75">
      <c r="D114" s="120" t="s">
        <v>12</v>
      </c>
      <c r="E114" s="121" t="s">
        <v>12</v>
      </c>
      <c r="F114" s="121" t="s">
        <v>12</v>
      </c>
      <c r="G114" s="122" t="s">
        <v>12</v>
      </c>
      <c r="H114" s="122" t="s">
        <v>12</v>
      </c>
    </row>
    <row r="115" spans="4:8" ht="12.75">
      <c r="D115" s="120" t="s">
        <v>12</v>
      </c>
      <c r="E115" s="121" t="s">
        <v>12</v>
      </c>
      <c r="F115" s="121" t="s">
        <v>12</v>
      </c>
      <c r="G115" s="122" t="s">
        <v>12</v>
      </c>
      <c r="H115" s="122" t="s">
        <v>12</v>
      </c>
    </row>
    <row r="116" spans="4:8" ht="12.75">
      <c r="D116" s="120" t="s">
        <v>12</v>
      </c>
      <c r="E116" s="121" t="s">
        <v>12</v>
      </c>
      <c r="F116" s="121" t="s">
        <v>12</v>
      </c>
      <c r="G116" s="122" t="s">
        <v>12</v>
      </c>
      <c r="H116" s="122" t="s">
        <v>12</v>
      </c>
    </row>
    <row r="117" spans="4:8" ht="12.75">
      <c r="D117" s="120" t="s">
        <v>12</v>
      </c>
      <c r="E117" s="121" t="s">
        <v>12</v>
      </c>
      <c r="F117" s="121" t="s">
        <v>12</v>
      </c>
      <c r="G117" s="122" t="s">
        <v>12</v>
      </c>
      <c r="H117" s="122" t="s">
        <v>12</v>
      </c>
    </row>
    <row r="118" spans="4:8" ht="12.75">
      <c r="D118" s="120" t="s">
        <v>12</v>
      </c>
      <c r="E118" s="121" t="s">
        <v>12</v>
      </c>
      <c r="F118" s="121" t="s">
        <v>12</v>
      </c>
      <c r="G118" s="122" t="s">
        <v>12</v>
      </c>
      <c r="H118" s="122" t="s">
        <v>12</v>
      </c>
    </row>
    <row r="119" spans="4:8" ht="12.75">
      <c r="D119" s="120" t="s">
        <v>12</v>
      </c>
      <c r="E119" s="121" t="s">
        <v>12</v>
      </c>
      <c r="F119" s="121" t="s">
        <v>12</v>
      </c>
      <c r="G119" s="122" t="s">
        <v>12</v>
      </c>
      <c r="H119" s="122" t="s">
        <v>12</v>
      </c>
    </row>
    <row r="120" spans="4:8" ht="12.75">
      <c r="D120" s="120" t="s">
        <v>12</v>
      </c>
      <c r="E120" s="121" t="s">
        <v>12</v>
      </c>
      <c r="F120" s="121" t="s">
        <v>12</v>
      </c>
      <c r="G120" s="122" t="s">
        <v>12</v>
      </c>
      <c r="H120" s="122" t="s">
        <v>12</v>
      </c>
    </row>
    <row r="121" spans="4:8" ht="12.75">
      <c r="D121" s="120" t="s">
        <v>12</v>
      </c>
      <c r="E121" s="121" t="s">
        <v>12</v>
      </c>
      <c r="F121" s="121" t="s">
        <v>12</v>
      </c>
      <c r="G121" s="122" t="s">
        <v>12</v>
      </c>
      <c r="H121" s="122" t="s">
        <v>12</v>
      </c>
    </row>
    <row r="122" spans="4:8" ht="12.75">
      <c r="D122" s="120" t="s">
        <v>12</v>
      </c>
      <c r="E122" s="121" t="s">
        <v>12</v>
      </c>
      <c r="F122" s="121" t="s">
        <v>12</v>
      </c>
      <c r="G122" s="122" t="s">
        <v>12</v>
      </c>
      <c r="H122" s="122" t="s">
        <v>12</v>
      </c>
    </row>
    <row r="123" spans="4:8" ht="12.75">
      <c r="D123" s="120" t="s">
        <v>12</v>
      </c>
      <c r="E123" s="121" t="s">
        <v>12</v>
      </c>
      <c r="F123" s="121" t="s">
        <v>12</v>
      </c>
      <c r="G123" s="122" t="s">
        <v>12</v>
      </c>
      <c r="H123" s="122" t="s">
        <v>12</v>
      </c>
    </row>
    <row r="124" spans="4:8" ht="12.75">
      <c r="D124" s="120" t="s">
        <v>12</v>
      </c>
      <c r="E124" s="121" t="s">
        <v>12</v>
      </c>
      <c r="F124" s="121" t="s">
        <v>12</v>
      </c>
      <c r="G124" s="122" t="s">
        <v>12</v>
      </c>
      <c r="H124" s="122" t="s">
        <v>12</v>
      </c>
    </row>
    <row r="125" spans="4:8" ht="12.75">
      <c r="D125" s="120" t="s">
        <v>12</v>
      </c>
      <c r="E125" s="121" t="s">
        <v>12</v>
      </c>
      <c r="F125" s="121" t="s">
        <v>12</v>
      </c>
      <c r="G125" s="122" t="s">
        <v>12</v>
      </c>
      <c r="H125" s="122" t="s">
        <v>12</v>
      </c>
    </row>
    <row r="126" spans="4:8" ht="12.75">
      <c r="D126" s="120" t="s">
        <v>12</v>
      </c>
      <c r="E126" s="121" t="s">
        <v>12</v>
      </c>
      <c r="F126" s="121" t="s">
        <v>12</v>
      </c>
      <c r="G126" s="122" t="s">
        <v>12</v>
      </c>
      <c r="H126" s="122" t="s">
        <v>12</v>
      </c>
    </row>
    <row r="127" spans="4:8" ht="12.75">
      <c r="D127" s="120" t="s">
        <v>12</v>
      </c>
      <c r="E127" s="121" t="s">
        <v>12</v>
      </c>
      <c r="F127" s="121" t="s">
        <v>12</v>
      </c>
      <c r="G127" s="122" t="s">
        <v>12</v>
      </c>
      <c r="H127" s="122" t="s">
        <v>12</v>
      </c>
    </row>
    <row r="128" spans="4:8" ht="12.75">
      <c r="D128" s="120" t="s">
        <v>12</v>
      </c>
      <c r="E128" s="121" t="s">
        <v>12</v>
      </c>
      <c r="F128" s="121" t="s">
        <v>12</v>
      </c>
      <c r="G128" s="122" t="s">
        <v>12</v>
      </c>
      <c r="H128" s="122" t="s">
        <v>12</v>
      </c>
    </row>
    <row r="129" spans="4:8" ht="12.75">
      <c r="D129" s="120" t="s">
        <v>12</v>
      </c>
      <c r="E129" s="121" t="s">
        <v>12</v>
      </c>
      <c r="F129" s="121" t="s">
        <v>12</v>
      </c>
      <c r="G129" s="122" t="s">
        <v>12</v>
      </c>
      <c r="H129" s="122" t="s">
        <v>12</v>
      </c>
    </row>
    <row r="130" spans="4:8" ht="12.75">
      <c r="D130" s="120" t="s">
        <v>12</v>
      </c>
      <c r="E130" s="121" t="s">
        <v>12</v>
      </c>
      <c r="F130" s="121" t="s">
        <v>12</v>
      </c>
      <c r="G130" s="122" t="s">
        <v>12</v>
      </c>
      <c r="H130" s="122" t="s">
        <v>12</v>
      </c>
    </row>
    <row r="131" spans="4:8" ht="12.75">
      <c r="D131" s="120" t="s">
        <v>12</v>
      </c>
      <c r="E131" s="121" t="s">
        <v>12</v>
      </c>
      <c r="F131" s="121" t="s">
        <v>12</v>
      </c>
      <c r="G131" s="122" t="s">
        <v>12</v>
      </c>
      <c r="H131" s="122" t="s">
        <v>12</v>
      </c>
    </row>
    <row r="132" spans="4:8" ht="12.75">
      <c r="D132" s="120" t="s">
        <v>12</v>
      </c>
      <c r="E132" s="121" t="s">
        <v>12</v>
      </c>
      <c r="F132" s="121" t="s">
        <v>12</v>
      </c>
      <c r="G132" s="122" t="s">
        <v>12</v>
      </c>
      <c r="H132" s="122" t="s">
        <v>12</v>
      </c>
    </row>
    <row r="133" spans="4:8" ht="12.75">
      <c r="D133" s="120" t="s">
        <v>12</v>
      </c>
      <c r="E133" s="121" t="s">
        <v>12</v>
      </c>
      <c r="F133" s="121" t="s">
        <v>12</v>
      </c>
      <c r="G133" s="122" t="s">
        <v>12</v>
      </c>
      <c r="H133" s="122" t="s">
        <v>12</v>
      </c>
    </row>
    <row r="134" spans="4:8" ht="12.75">
      <c r="D134" s="120" t="s">
        <v>12</v>
      </c>
      <c r="E134" s="121" t="s">
        <v>12</v>
      </c>
      <c r="F134" s="121" t="s">
        <v>12</v>
      </c>
      <c r="G134" s="122" t="s">
        <v>12</v>
      </c>
      <c r="H134" s="122" t="s">
        <v>12</v>
      </c>
    </row>
    <row r="135" spans="4:8" ht="12.75">
      <c r="D135" s="120" t="s">
        <v>12</v>
      </c>
      <c r="E135" s="121" t="s">
        <v>12</v>
      </c>
      <c r="F135" s="121" t="s">
        <v>12</v>
      </c>
      <c r="G135" s="122" t="s">
        <v>12</v>
      </c>
      <c r="H135" s="122" t="s">
        <v>12</v>
      </c>
    </row>
    <row r="136" spans="4:8" ht="12.75">
      <c r="D136" s="120" t="s">
        <v>12</v>
      </c>
      <c r="E136" s="121" t="s">
        <v>12</v>
      </c>
      <c r="F136" s="121" t="s">
        <v>12</v>
      </c>
      <c r="G136" s="122" t="s">
        <v>12</v>
      </c>
      <c r="H136" s="122" t="s">
        <v>12</v>
      </c>
    </row>
    <row r="137" spans="4:8" ht="12.75">
      <c r="D137" s="120" t="s">
        <v>12</v>
      </c>
      <c r="E137" s="121" t="s">
        <v>12</v>
      </c>
      <c r="F137" s="121" t="s">
        <v>12</v>
      </c>
      <c r="G137" s="122" t="s">
        <v>12</v>
      </c>
      <c r="H137" s="122" t="s">
        <v>12</v>
      </c>
    </row>
    <row r="138" spans="4:8" ht="12.75">
      <c r="D138" s="120" t="s">
        <v>12</v>
      </c>
      <c r="E138" s="121" t="s">
        <v>12</v>
      </c>
      <c r="F138" s="121" t="s">
        <v>12</v>
      </c>
      <c r="G138" s="122" t="s">
        <v>12</v>
      </c>
      <c r="H138" s="122" t="s">
        <v>12</v>
      </c>
    </row>
    <row r="139" spans="4:8" ht="12.75">
      <c r="D139" s="120" t="s">
        <v>12</v>
      </c>
      <c r="E139" s="121" t="s">
        <v>12</v>
      </c>
      <c r="F139" s="121" t="s">
        <v>12</v>
      </c>
      <c r="G139" s="122" t="s">
        <v>12</v>
      </c>
      <c r="H139" s="122" t="s">
        <v>12</v>
      </c>
    </row>
    <row r="140" spans="4:8" ht="12.75">
      <c r="D140" s="120" t="s">
        <v>12</v>
      </c>
      <c r="E140" s="121" t="s">
        <v>12</v>
      </c>
      <c r="F140" s="121" t="s">
        <v>12</v>
      </c>
      <c r="G140" s="122" t="s">
        <v>12</v>
      </c>
      <c r="H140" s="122" t="s">
        <v>12</v>
      </c>
    </row>
    <row r="141" spans="4:8" ht="12.75">
      <c r="D141" s="120" t="s">
        <v>12</v>
      </c>
      <c r="E141" s="121" t="s">
        <v>12</v>
      </c>
      <c r="F141" s="121" t="s">
        <v>12</v>
      </c>
      <c r="G141" s="122" t="s">
        <v>12</v>
      </c>
      <c r="H141" s="122" t="s">
        <v>12</v>
      </c>
    </row>
    <row r="142" spans="4:8" ht="12.75">
      <c r="D142" s="120" t="s">
        <v>12</v>
      </c>
      <c r="E142" s="121" t="s">
        <v>12</v>
      </c>
      <c r="F142" s="121" t="s">
        <v>12</v>
      </c>
      <c r="G142" s="122" t="s">
        <v>12</v>
      </c>
      <c r="H142" s="122" t="s">
        <v>12</v>
      </c>
    </row>
    <row r="143" spans="4:8" ht="12.75">
      <c r="D143" s="120" t="s">
        <v>12</v>
      </c>
      <c r="E143" s="121" t="s">
        <v>12</v>
      </c>
      <c r="F143" s="121" t="s">
        <v>12</v>
      </c>
      <c r="G143" s="122" t="s">
        <v>12</v>
      </c>
      <c r="H143" s="122" t="s">
        <v>12</v>
      </c>
    </row>
    <row r="144" spans="4:8" ht="12.75">
      <c r="D144" s="120" t="s">
        <v>12</v>
      </c>
      <c r="E144" s="121" t="s">
        <v>12</v>
      </c>
      <c r="F144" s="121" t="s">
        <v>12</v>
      </c>
      <c r="G144" s="122" t="s">
        <v>12</v>
      </c>
      <c r="H144" s="122" t="s">
        <v>12</v>
      </c>
    </row>
    <row r="145" spans="4:8" ht="12.75">
      <c r="D145" s="120" t="s">
        <v>12</v>
      </c>
      <c r="E145" s="121" t="s">
        <v>12</v>
      </c>
      <c r="F145" s="121" t="s">
        <v>12</v>
      </c>
      <c r="G145" s="122" t="s">
        <v>12</v>
      </c>
      <c r="H145" s="122" t="s">
        <v>12</v>
      </c>
    </row>
    <row r="146" spans="4:8" ht="12.75">
      <c r="D146" s="120" t="s">
        <v>12</v>
      </c>
      <c r="E146" s="121" t="s">
        <v>12</v>
      </c>
      <c r="F146" s="121" t="s">
        <v>12</v>
      </c>
      <c r="G146" s="122" t="s">
        <v>12</v>
      </c>
      <c r="H146" s="122" t="s">
        <v>12</v>
      </c>
    </row>
    <row r="147" spans="4:8" ht="12.75">
      <c r="D147" s="120" t="s">
        <v>12</v>
      </c>
      <c r="E147" s="121" t="s">
        <v>12</v>
      </c>
      <c r="F147" s="121" t="s">
        <v>12</v>
      </c>
      <c r="G147" s="122" t="s">
        <v>12</v>
      </c>
      <c r="H147" s="122" t="s">
        <v>12</v>
      </c>
    </row>
    <row r="148" spans="4:8" ht="12.75">
      <c r="D148" s="120" t="s">
        <v>12</v>
      </c>
      <c r="E148" s="121" t="s">
        <v>12</v>
      </c>
      <c r="F148" s="121" t="s">
        <v>12</v>
      </c>
      <c r="G148" s="122" t="s">
        <v>12</v>
      </c>
      <c r="H148" s="122" t="s">
        <v>12</v>
      </c>
    </row>
    <row r="149" spans="4:8" ht="12.75">
      <c r="D149" s="120" t="s">
        <v>12</v>
      </c>
      <c r="E149" s="121" t="s">
        <v>12</v>
      </c>
      <c r="F149" s="121" t="s">
        <v>12</v>
      </c>
      <c r="G149" s="122" t="s">
        <v>12</v>
      </c>
      <c r="H149" s="122" t="s">
        <v>12</v>
      </c>
    </row>
    <row r="150" spans="4:8" ht="12.75">
      <c r="D150" s="120" t="s">
        <v>12</v>
      </c>
      <c r="E150" s="121" t="s">
        <v>12</v>
      </c>
      <c r="F150" s="121" t="s">
        <v>12</v>
      </c>
      <c r="G150" s="122" t="s">
        <v>12</v>
      </c>
      <c r="H150" s="122" t="s">
        <v>12</v>
      </c>
    </row>
    <row r="151" spans="4:8" ht="12.75">
      <c r="D151" s="120" t="s">
        <v>12</v>
      </c>
      <c r="E151" s="121" t="s">
        <v>12</v>
      </c>
      <c r="F151" s="121" t="s">
        <v>12</v>
      </c>
      <c r="G151" s="122" t="s">
        <v>12</v>
      </c>
      <c r="H151" s="122" t="s">
        <v>12</v>
      </c>
    </row>
    <row r="152" spans="4:8" ht="12.75">
      <c r="D152" s="120" t="s">
        <v>12</v>
      </c>
      <c r="E152" s="121" t="s">
        <v>12</v>
      </c>
      <c r="F152" s="121" t="s">
        <v>12</v>
      </c>
      <c r="G152" s="122" t="s">
        <v>12</v>
      </c>
      <c r="H152" s="122" t="s">
        <v>12</v>
      </c>
    </row>
    <row r="153" spans="4:8" ht="12.75">
      <c r="D153" s="120" t="s">
        <v>12</v>
      </c>
      <c r="E153" s="123"/>
      <c r="F153" s="123"/>
      <c r="G153" s="123"/>
      <c r="H153" s="123"/>
    </row>
  </sheetData>
  <sheetProtection/>
  <mergeCells count="1">
    <mergeCell ref="D1:H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2015-04-13T07:36:24Z</cp:lastPrinted>
  <dcterms:created xsi:type="dcterms:W3CDTF">2014-03-04T10:29:59Z</dcterms:created>
  <dcterms:modified xsi:type="dcterms:W3CDTF">2015-05-10T21:30:59Z</dcterms:modified>
  <cp:category/>
  <cp:version/>
  <cp:contentType/>
  <cp:contentStatus/>
</cp:coreProperties>
</file>